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880" tabRatio="900"/>
  </bookViews>
  <sheets>
    <sheet name="Open" sheetId="1" r:id="rId1"/>
    <sheet name="Women's Open" sheetId="6" r:id="rId2"/>
    <sheet name="A Grade" sheetId="2" r:id="rId3"/>
    <sheet name="B Grade" sheetId="15" r:id="rId4"/>
    <sheet name="C Grade" sheetId="4" r:id="rId5"/>
    <sheet name="D Grade" sheetId="5" r:id="rId6"/>
    <sheet name="E Grade" sheetId="12" r:id="rId7"/>
    <sheet name="F Grade" sheetId="14" r:id="rId8"/>
    <sheet name="Junior Girls" sheetId="16" r:id="rId9"/>
    <sheet name="Junior Boys" sheetId="17" r:id="rId10"/>
  </sheets>
  <definedNames>
    <definedName name="_xlnm._FilterDatabase" localSheetId="4" hidden="1">'C Grade'!$A$1:$J$32</definedName>
    <definedName name="_xlnm._FilterDatabase" localSheetId="5" hidden="1">'D Grade'!$A$2:$J$25</definedName>
    <definedName name="_xlnm._FilterDatabase" localSheetId="6" hidden="1">'E Grade'!$A$1:$J$14</definedName>
    <definedName name="_xlnm._FilterDatabase" localSheetId="7" hidden="1">'F Grade'!$A$1:$J$27</definedName>
    <definedName name="_xlnm._FilterDatabase" localSheetId="9" hidden="1">'Junior Boys'!$A$1:$I$27</definedName>
    <definedName name="_xlnm._FilterDatabase" localSheetId="8" hidden="1">'Junior Girls'!$A$1:$I$27</definedName>
    <definedName name="_xlnm._FilterDatabase" localSheetId="0" hidden="1">Open!$B$1:$J$30</definedName>
  </definedNames>
  <calcPr calcId="125725"/>
</workbook>
</file>

<file path=xl/calcChain.xml><?xml version="1.0" encoding="utf-8"?>
<calcChain xmlns="http://schemas.openxmlformats.org/spreadsheetml/2006/main">
  <c r="D3" i="16"/>
  <c r="D4"/>
  <c r="D5"/>
  <c r="D6"/>
  <c r="D7"/>
  <c r="D8"/>
  <c r="D9"/>
  <c r="D2"/>
  <c r="I7"/>
  <c r="I8"/>
  <c r="I9"/>
  <c r="I10"/>
  <c r="I11"/>
  <c r="I12"/>
  <c r="I13"/>
  <c r="I14"/>
  <c r="I15"/>
  <c r="I3"/>
  <c r="I4"/>
  <c r="I5"/>
  <c r="I6"/>
  <c r="I2"/>
  <c r="J8" i="6"/>
  <c r="J2"/>
  <c r="J5"/>
  <c r="J16"/>
  <c r="J17"/>
  <c r="J3"/>
  <c r="J19"/>
  <c r="J18"/>
  <c r="J20"/>
  <c r="J21"/>
  <c r="J22"/>
  <c r="J6"/>
  <c r="J7"/>
  <c r="J23"/>
  <c r="J12"/>
  <c r="J13"/>
  <c r="J10"/>
  <c r="J24"/>
  <c r="J25"/>
  <c r="J4"/>
  <c r="D6" i="17"/>
  <c r="D7"/>
  <c r="D3"/>
  <c r="D9"/>
  <c r="D10"/>
  <c r="D4"/>
  <c r="D8"/>
  <c r="D5"/>
  <c r="D2"/>
  <c r="D8" i="6"/>
  <c r="D2"/>
  <c r="D5"/>
  <c r="D16"/>
  <c r="D17"/>
  <c r="D3"/>
  <c r="D19"/>
  <c r="D18"/>
  <c r="D20"/>
  <c r="D21"/>
  <c r="D22"/>
  <c r="D6"/>
  <c r="D7"/>
  <c r="D23"/>
  <c r="D12"/>
  <c r="D13"/>
  <c r="D10"/>
  <c r="D24"/>
  <c r="D25"/>
  <c r="D4"/>
  <c r="J23" i="5"/>
  <c r="J26"/>
  <c r="J27"/>
  <c r="J16"/>
  <c r="J13"/>
  <c r="J28"/>
  <c r="J4"/>
  <c r="J24"/>
  <c r="J30"/>
  <c r="J11"/>
  <c r="J21"/>
  <c r="J32"/>
  <c r="J3"/>
  <c r="J15"/>
  <c r="J5"/>
  <c r="J31"/>
  <c r="J8"/>
  <c r="J18"/>
  <c r="J34"/>
  <c r="J12"/>
  <c r="J19"/>
  <c r="J14"/>
  <c r="J35"/>
  <c r="J36"/>
  <c r="J17"/>
  <c r="J10"/>
  <c r="J39"/>
  <c r="J6"/>
  <c r="J25"/>
  <c r="J40"/>
  <c r="J22"/>
  <c r="J20"/>
  <c r="J9"/>
  <c r="J37"/>
  <c r="J41"/>
  <c r="J43"/>
  <c r="J44"/>
  <c r="J29"/>
  <c r="J7"/>
  <c r="J33"/>
  <c r="J42"/>
  <c r="J38"/>
  <c r="J2"/>
  <c r="J12" i="4"/>
  <c r="J2"/>
  <c r="J5"/>
  <c r="J7"/>
  <c r="J11"/>
  <c r="J34"/>
  <c r="J22"/>
  <c r="J26"/>
  <c r="J27"/>
  <c r="J35"/>
  <c r="J25"/>
  <c r="J4"/>
  <c r="J13"/>
  <c r="J37"/>
  <c r="J10"/>
  <c r="J38"/>
  <c r="J39"/>
  <c r="J40"/>
  <c r="J21"/>
  <c r="J41"/>
  <c r="J32"/>
  <c r="J28"/>
  <c r="J9"/>
  <c r="J29"/>
  <c r="J6"/>
  <c r="J43"/>
  <c r="J30"/>
  <c r="J16"/>
  <c r="J20"/>
  <c r="J31"/>
  <c r="J46"/>
  <c r="J47"/>
  <c r="J48"/>
  <c r="J14"/>
  <c r="J49"/>
  <c r="J19"/>
  <c r="J52"/>
  <c r="J33"/>
  <c r="J23"/>
  <c r="J53"/>
  <c r="J54"/>
  <c r="J24"/>
  <c r="J17"/>
  <c r="J8"/>
  <c r="J55"/>
  <c r="J56"/>
  <c r="J15"/>
  <c r="J57"/>
  <c r="J44"/>
  <c r="J50"/>
  <c r="J42"/>
  <c r="J18"/>
  <c r="J36"/>
  <c r="J45"/>
  <c r="J51"/>
  <c r="J3"/>
  <c r="J3" i="15"/>
  <c r="J5"/>
  <c r="J8"/>
  <c r="J11"/>
  <c r="J10"/>
  <c r="J27"/>
  <c r="J28"/>
  <c r="J16"/>
  <c r="J26"/>
  <c r="J4"/>
  <c r="J23"/>
  <c r="J18"/>
  <c r="J30"/>
  <c r="J31"/>
  <c r="J6"/>
  <c r="J33"/>
  <c r="J13"/>
  <c r="J24"/>
  <c r="J12"/>
  <c r="J34"/>
  <c r="J25"/>
  <c r="J14"/>
  <c r="J37"/>
  <c r="J15"/>
  <c r="J19"/>
  <c r="J7"/>
  <c r="J32"/>
  <c r="J38"/>
  <c r="J35"/>
  <c r="J29"/>
  <c r="J36"/>
  <c r="J39"/>
  <c r="J40"/>
  <c r="J20"/>
  <c r="J41"/>
  <c r="J21"/>
  <c r="J42"/>
  <c r="J2"/>
  <c r="J17"/>
  <c r="J43"/>
  <c r="J44"/>
  <c r="J45"/>
  <c r="J46"/>
  <c r="J47"/>
  <c r="J22"/>
  <c r="J9"/>
  <c r="J3" i="1"/>
  <c r="J23"/>
  <c r="J24"/>
  <c r="J17"/>
  <c r="J18"/>
  <c r="J25"/>
  <c r="J26"/>
  <c r="J27"/>
  <c r="J28"/>
  <c r="J29"/>
  <c r="J30"/>
  <c r="J31"/>
  <c r="J32"/>
  <c r="J33"/>
  <c r="J14"/>
  <c r="J6"/>
  <c r="J34"/>
  <c r="J35"/>
  <c r="J36"/>
  <c r="J37"/>
  <c r="I6" i="17"/>
  <c r="I7"/>
  <c r="I3"/>
  <c r="I9"/>
  <c r="I10"/>
  <c r="I4"/>
  <c r="I8"/>
  <c r="I5"/>
  <c r="I11"/>
  <c r="I12"/>
  <c r="I13"/>
  <c r="I14"/>
  <c r="I15"/>
  <c r="I16"/>
  <c r="I17"/>
  <c r="I18"/>
  <c r="I19"/>
  <c r="I20"/>
  <c r="I21"/>
  <c r="I22"/>
  <c r="I23"/>
  <c r="I2"/>
  <c r="I16" i="16"/>
  <c r="I17"/>
  <c r="I18"/>
  <c r="I19"/>
  <c r="I20"/>
  <c r="I21"/>
  <c r="I22"/>
  <c r="I23"/>
  <c r="D44" i="5"/>
  <c r="D10" i="14" l="1"/>
  <c r="D3"/>
  <c r="D17"/>
  <c r="D2"/>
  <c r="D14"/>
  <c r="D20"/>
  <c r="D16"/>
  <c r="D9"/>
  <c r="D4"/>
  <c r="D11"/>
  <c r="D7"/>
  <c r="D19"/>
  <c r="D8"/>
  <c r="D13"/>
  <c r="D12"/>
  <c r="D6"/>
  <c r="D18"/>
  <c r="D35" i="12"/>
  <c r="D15"/>
  <c r="D34"/>
  <c r="D30"/>
  <c r="D12"/>
  <c r="D19"/>
  <c r="D8"/>
  <c r="D22"/>
  <c r="D25"/>
  <c r="D40"/>
  <c r="D37"/>
  <c r="D36"/>
  <c r="D14"/>
  <c r="D23"/>
  <c r="D7"/>
  <c r="D28"/>
  <c r="D17"/>
  <c r="D26"/>
  <c r="D38"/>
  <c r="D2"/>
  <c r="D13"/>
  <c r="D33"/>
  <c r="D3"/>
  <c r="D24"/>
  <c r="D16"/>
  <c r="D10"/>
  <c r="D27"/>
  <c r="D6"/>
  <c r="D31"/>
  <c r="D5"/>
  <c r="D4"/>
  <c r="D18"/>
  <c r="D20"/>
  <c r="D29"/>
  <c r="D21"/>
  <c r="D11"/>
  <c r="D32"/>
  <c r="D39"/>
  <c r="D5" i="5"/>
  <c r="D19"/>
  <c r="D24"/>
  <c r="D13"/>
  <c r="D39"/>
  <c r="D11"/>
  <c r="D21"/>
  <c r="D29"/>
  <c r="D6"/>
  <c r="D27"/>
  <c r="D38"/>
  <c r="D10"/>
  <c r="D2"/>
  <c r="D31"/>
  <c r="D4"/>
  <c r="D23"/>
  <c r="D3"/>
  <c r="D42"/>
  <c r="D40"/>
  <c r="D37"/>
  <c r="D33"/>
  <c r="D34"/>
  <c r="D20"/>
  <c r="D25"/>
  <c r="D9"/>
  <c r="D28"/>
  <c r="D43"/>
  <c r="D36"/>
  <c r="D15"/>
  <c r="D18"/>
  <c r="D14"/>
  <c r="D26"/>
  <c r="D32"/>
  <c r="D35"/>
  <c r="D22"/>
  <c r="D41"/>
  <c r="D17"/>
  <c r="D7"/>
  <c r="D8"/>
  <c r="D30"/>
  <c r="D3" i="4"/>
  <c r="D57"/>
  <c r="D5"/>
  <c r="D33"/>
  <c r="D31"/>
  <c r="D46"/>
  <c r="D23"/>
  <c r="D10"/>
  <c r="D27"/>
  <c r="D42"/>
  <c r="D14"/>
  <c r="D56"/>
  <c r="D11"/>
  <c r="D32"/>
  <c r="D35"/>
  <c r="D9"/>
  <c r="D55"/>
  <c r="D25"/>
  <c r="D39"/>
  <c r="D16"/>
  <c r="D18"/>
  <c r="D2"/>
  <c r="D40"/>
  <c r="D37"/>
  <c r="D52"/>
  <c r="D41"/>
  <c r="D29"/>
  <c r="D4"/>
  <c r="D45"/>
  <c r="D48"/>
  <c r="D20"/>
  <c r="D21"/>
  <c r="D24"/>
  <c r="D49"/>
  <c r="D30"/>
  <c r="D22"/>
  <c r="D50"/>
  <c r="D47"/>
  <c r="D26"/>
  <c r="D6"/>
  <c r="D7"/>
  <c r="D34"/>
  <c r="D51"/>
  <c r="D53"/>
  <c r="D15"/>
  <c r="D8"/>
  <c r="D13"/>
  <c r="D19"/>
  <c r="D54"/>
  <c r="D38"/>
  <c r="D12"/>
  <c r="D36"/>
  <c r="D44"/>
  <c r="D43"/>
  <c r="D28"/>
  <c r="D9" i="15"/>
  <c r="D27"/>
  <c r="D5"/>
  <c r="D42"/>
  <c r="D24"/>
  <c r="D38"/>
  <c r="D45"/>
  <c r="D36"/>
  <c r="D10"/>
  <c r="D18"/>
  <c r="D37"/>
  <c r="D28"/>
  <c r="D26"/>
  <c r="D32"/>
  <c r="D39"/>
  <c r="D4"/>
  <c r="D25"/>
  <c r="D17"/>
  <c r="D40"/>
  <c r="D20"/>
  <c r="D35"/>
  <c r="D13"/>
  <c r="D3"/>
  <c r="D30"/>
  <c r="D33"/>
  <c r="D6"/>
  <c r="D29"/>
  <c r="D31"/>
  <c r="D46"/>
  <c r="D21"/>
  <c r="D47"/>
  <c r="D11"/>
  <c r="D7"/>
  <c r="D19"/>
  <c r="D43"/>
  <c r="D15"/>
  <c r="D2"/>
  <c r="D23"/>
  <c r="D34"/>
  <c r="D14"/>
  <c r="D8"/>
  <c r="D22"/>
  <c r="D12"/>
  <c r="D16"/>
  <c r="D41"/>
  <c r="D44"/>
  <c r="D18" i="2"/>
  <c r="D13"/>
  <c r="D3"/>
  <c r="D10"/>
  <c r="D29"/>
  <c r="D34"/>
  <c r="D2"/>
  <c r="D24"/>
  <c r="D39"/>
  <c r="D16"/>
  <c r="D40"/>
  <c r="D14"/>
  <c r="D12"/>
  <c r="D38"/>
  <c r="D8"/>
  <c r="D11"/>
  <c r="D21"/>
  <c r="D4"/>
  <c r="D35"/>
  <c r="D9"/>
  <c r="D32"/>
  <c r="D6"/>
  <c r="D36"/>
  <c r="D33"/>
  <c r="D31"/>
  <c r="D25"/>
  <c r="D17"/>
  <c r="D23"/>
  <c r="D7"/>
  <c r="D41"/>
  <c r="D15"/>
  <c r="D22"/>
  <c r="D37"/>
  <c r="D27"/>
  <c r="D5"/>
  <c r="D28"/>
  <c r="D30"/>
  <c r="D20"/>
  <c r="D26"/>
  <c r="D19"/>
  <c r="D4" i="1"/>
  <c r="D5"/>
  <c r="D8"/>
  <c r="D11"/>
  <c r="D20"/>
  <c r="D26"/>
  <c r="D25"/>
  <c r="D27"/>
  <c r="D12"/>
  <c r="D2"/>
  <c r="D17"/>
  <c r="D13"/>
  <c r="D19"/>
  <c r="D10"/>
  <c r="D30"/>
  <c r="D15"/>
  <c r="D16"/>
  <c r="D31"/>
  <c r="D24"/>
  <c r="D32"/>
  <c r="D33"/>
  <c r="D14"/>
  <c r="D6"/>
  <c r="D28"/>
  <c r="D23"/>
  <c r="D34"/>
  <c r="D35"/>
  <c r="D36"/>
  <c r="D22"/>
  <c r="D29"/>
  <c r="D21"/>
  <c r="D18"/>
  <c r="D9"/>
  <c r="D7"/>
  <c r="D37"/>
  <c r="D3"/>
  <c r="J35" i="12"/>
  <c r="J15"/>
  <c r="J30"/>
  <c r="J12"/>
  <c r="J40"/>
  <c r="J37"/>
  <c r="J36"/>
  <c r="J23"/>
  <c r="J38"/>
  <c r="J2"/>
  <c r="J24"/>
  <c r="J10"/>
  <c r="J6"/>
  <c r="J31"/>
  <c r="J5"/>
  <c r="J20"/>
  <c r="J21"/>
  <c r="J11"/>
  <c r="J32"/>
  <c r="J39"/>
  <c r="J13" i="14"/>
  <c r="J3"/>
  <c r="J11"/>
  <c r="A19" i="12" l="1"/>
  <c r="A10" i="17" l="1"/>
  <c r="A11" i="14" l="1"/>
  <c r="A36" i="1" l="1"/>
  <c r="A20" i="12" l="1"/>
  <c r="A17" i="6"/>
  <c r="A25"/>
  <c r="A24" i="2"/>
  <c r="A6" i="16"/>
  <c r="A7" s="1"/>
  <c r="A8" s="1"/>
  <c r="A3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18" i="6" l="1"/>
  <c r="A22" s="1"/>
  <c r="A23" s="1"/>
  <c r="A37" i="1" l="1"/>
  <c r="A21" i="12"/>
  <c r="A25" i="2"/>
  <c r="A26" s="1"/>
  <c r="A27" s="1"/>
  <c r="A28" s="1"/>
  <c r="A29" s="1"/>
  <c r="A30" s="1"/>
  <c r="A31" s="1"/>
  <c r="A32" s="1"/>
  <c r="A33" s="1"/>
  <c r="A34" s="1"/>
  <c r="A35" s="1"/>
  <c r="A4" i="1" l="1"/>
  <c r="A51" i="4" l="1"/>
  <c r="A52" s="1"/>
  <c r="A53" s="1"/>
  <c r="A54" s="1"/>
  <c r="A32" i="5"/>
  <c r="A22" i="12"/>
  <c r="A23" s="1"/>
  <c r="A24" s="1"/>
  <c r="A25" s="1"/>
  <c r="A26" s="1"/>
  <c r="A27" s="1"/>
  <c r="A12" i="14"/>
  <c r="A14"/>
  <c r="A9" i="2"/>
  <c r="A10" s="1"/>
  <c r="A3" s="1"/>
  <c r="A6" s="1"/>
  <c r="A7" s="1"/>
  <c r="A15" i="12"/>
  <c r="A16" s="1"/>
  <c r="A7" i="1"/>
  <c r="A8" s="1"/>
  <c r="A4" i="4"/>
  <c r="A3" i="12"/>
  <c r="A6" i="14"/>
  <c r="A8" s="1"/>
  <c r="A9" s="1"/>
  <c r="A16"/>
  <c r="A17" s="1"/>
  <c r="A18" s="1"/>
  <c r="A19" s="1"/>
  <c r="A20" s="1"/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6" i="2"/>
  <c r="A37" s="1"/>
  <c r="A38" s="1"/>
  <c r="A39" s="1"/>
  <c r="A40" s="1"/>
  <c r="A41" s="1"/>
  <c r="A42" s="1"/>
  <c r="A10" i="15"/>
  <c r="A11" s="1"/>
  <c r="A4"/>
  <c r="A5" s="1"/>
  <c r="A10" i="1" l="1"/>
  <c r="A11" s="1"/>
  <c r="A9"/>
  <c r="A4" i="12"/>
  <c r="A4" i="5"/>
  <c r="A5" i="12" l="1"/>
  <c r="A28" s="1"/>
  <c r="A29" s="1"/>
  <c r="A30" s="1"/>
  <c r="A31" s="1"/>
  <c r="A32" s="1"/>
  <c r="A33" s="1"/>
  <c r="A34" s="1"/>
  <c r="A35" s="1"/>
  <c r="A36" s="1"/>
  <c r="A37" s="1"/>
  <c r="A38" s="1"/>
  <c r="A12" s="1"/>
  <c r="A39" s="1"/>
  <c r="A40" s="1"/>
  <c r="A5" i="5"/>
  <c r="A14" s="1"/>
  <c r="A15" s="1"/>
  <c r="A6" l="1"/>
  <c r="A6" i="12"/>
  <c r="A7" s="1"/>
  <c r="A17" s="1"/>
  <c r="A8"/>
  <c r="A9" s="1"/>
  <c r="A10" s="1"/>
  <c r="A5" i="6"/>
  <c r="A11" i="2"/>
  <c r="A12" s="1"/>
  <c r="A13" s="1"/>
  <c r="A14" s="1"/>
  <c r="A15" s="1"/>
  <c r="A16" s="1"/>
  <c r="A17" s="1"/>
  <c r="A18" s="1"/>
  <c r="A19" s="1"/>
  <c r="A20" s="1"/>
  <c r="A21" s="1"/>
  <c r="A22" s="1"/>
  <c r="A12" i="15"/>
  <c r="A13"/>
  <c r="A14"/>
  <c r="A15"/>
  <c r="A16"/>
  <c r="A17"/>
  <c r="A19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7"/>
  <c r="A8"/>
  <c r="A55" i="4"/>
  <c r="A56" s="1"/>
  <c r="A57" s="1"/>
  <c r="A14"/>
  <c r="A15" s="1"/>
  <c r="A16" s="1"/>
  <c r="A17" s="1"/>
  <c r="A18" s="1"/>
  <c r="A21"/>
  <c r="A22" s="1"/>
  <c r="A23" s="1"/>
  <c r="A24" s="1"/>
  <c r="A25" s="1"/>
  <c r="A26" s="1"/>
  <c r="A27" s="1"/>
  <c r="A29"/>
  <c r="A30" s="1"/>
  <c r="A8"/>
  <c r="A9" s="1"/>
  <c r="A10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11" i="5"/>
  <c r="A12" s="1"/>
  <c r="A16"/>
  <c r="A17" s="1"/>
  <c r="A18" s="1"/>
  <c r="A19" s="1"/>
  <c r="A20" s="1"/>
  <c r="A21" s="1"/>
  <c r="A22" s="1"/>
  <c r="A23" s="1"/>
  <c r="A24" s="1"/>
  <c r="A25" s="1"/>
  <c r="A26" s="1"/>
  <c r="A8"/>
  <c r="A9" s="1"/>
  <c r="A33"/>
  <c r="A34" s="1"/>
  <c r="A35" s="1"/>
  <c r="A36" s="1"/>
  <c r="A37" s="1"/>
  <c r="A38" s="1"/>
  <c r="A39" s="1"/>
  <c r="A40" s="1"/>
  <c r="A41" s="1"/>
  <c r="A42" s="1"/>
  <c r="A43" s="1"/>
  <c r="A44" s="1"/>
  <c r="A28"/>
  <c r="A29" s="1"/>
  <c r="A30" s="1"/>
  <c r="A3" i="17"/>
  <c r="A4"/>
  <c r="A8"/>
  <c r="A5"/>
  <c r="A1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<sst xmlns="http://schemas.openxmlformats.org/spreadsheetml/2006/main" count="739" uniqueCount="364">
  <si>
    <t>TOTAL</t>
  </si>
  <si>
    <t>Tournaments Played</t>
  </si>
  <si>
    <t xml:space="preserve">Club </t>
  </si>
  <si>
    <t>Ballarat</t>
  </si>
  <si>
    <t>MSAC</t>
  </si>
  <si>
    <t>Malvern</t>
  </si>
  <si>
    <t>Knox Park</t>
  </si>
  <si>
    <t>Club</t>
  </si>
  <si>
    <t>Lakes Entrance</t>
  </si>
  <si>
    <t>Bairnsdale</t>
  </si>
  <si>
    <t>Williams, Heather</t>
  </si>
  <si>
    <t>Rounds, Sue</t>
  </si>
  <si>
    <t>White, Sally</t>
  </si>
  <si>
    <t>Women's Open</t>
  </si>
  <si>
    <t>Kelderman, Cormac</t>
  </si>
  <si>
    <t>Argaet, Cam</t>
  </si>
  <si>
    <t>Hawkins, Jason</t>
  </si>
  <si>
    <t>Rounds, Chris</t>
  </si>
  <si>
    <t>Rounds, Jordan</t>
  </si>
  <si>
    <t>Fuhrmeister, Chris</t>
  </si>
  <si>
    <t>Wangaratta</t>
  </si>
  <si>
    <t>Corio</t>
  </si>
  <si>
    <t>Eliza Village</t>
  </si>
  <si>
    <t>Hedrick, Rex</t>
  </si>
  <si>
    <t>McCarter, Ryan</t>
  </si>
  <si>
    <t>Geelong</t>
  </si>
  <si>
    <t>Smits, Michael</t>
  </si>
  <si>
    <t>Open</t>
  </si>
  <si>
    <t>Nanda, Raj</t>
  </si>
  <si>
    <t>Salter, Steve</t>
  </si>
  <si>
    <t>Fry, Steve</t>
  </si>
  <si>
    <t>Kooyong</t>
  </si>
  <si>
    <t>French, Peter</t>
  </si>
  <si>
    <t>USA</t>
  </si>
  <si>
    <t>Mitchell, Elisha</t>
  </si>
  <si>
    <t>McPhee, Ruth</t>
  </si>
  <si>
    <t>Fitz-Gerald, Sarah</t>
  </si>
  <si>
    <t>Keenan, Sean</t>
  </si>
  <si>
    <t>Tasmania</t>
  </si>
  <si>
    <t>Adelaide</t>
  </si>
  <si>
    <t>Abishara, Sam</t>
  </si>
  <si>
    <t>Marshall, Anton</t>
  </si>
  <si>
    <t>Howard, Matt</t>
  </si>
  <si>
    <t>Teague, James</t>
  </si>
  <si>
    <t>Moe</t>
  </si>
  <si>
    <t>Rossouw, Nicci</t>
  </si>
  <si>
    <t>Jephcott, Will</t>
  </si>
  <si>
    <t>Brighton</t>
  </si>
  <si>
    <t>Ajani, Greg</t>
  </si>
  <si>
    <t>Lopes, Liz</t>
  </si>
  <si>
    <t>Paramore, Tim</t>
  </si>
  <si>
    <t>Iverson, Ron</t>
  </si>
  <si>
    <t>Quinn, Shaun</t>
  </si>
  <si>
    <t>Rollauer, Chris</t>
  </si>
  <si>
    <t>Tyndall, Peter</t>
  </si>
  <si>
    <t>Bell, Ben</t>
  </si>
  <si>
    <t>Melbourne</t>
  </si>
  <si>
    <t>Gaard, Kim</t>
  </si>
  <si>
    <t xml:space="preserve"> </t>
  </si>
  <si>
    <t>Cassar, Adam</t>
  </si>
  <si>
    <t>C Grade</t>
  </si>
  <si>
    <t>D Grade</t>
  </si>
  <si>
    <t>E Grade</t>
  </si>
  <si>
    <t>F Grade</t>
  </si>
  <si>
    <t>A Grade</t>
  </si>
  <si>
    <t>B Grade</t>
  </si>
  <si>
    <t>Burns Michael</t>
  </si>
  <si>
    <t>Milligan, Dean</t>
  </si>
  <si>
    <t>Deakin, Ian</t>
  </si>
  <si>
    <t>Falconer, Ross</t>
  </si>
  <si>
    <t>Collins, Helen</t>
  </si>
  <si>
    <t>Lander, Adam</t>
  </si>
  <si>
    <t>Patterson, Barry</t>
  </si>
  <si>
    <t>Skidmore, Denise</t>
  </si>
  <si>
    <t>White, Cameron</t>
  </si>
  <si>
    <t>O'Donnell, Darren</t>
  </si>
  <si>
    <t>Mc Nabb, Wade</t>
  </si>
  <si>
    <t>Andrewartha, Stephen</t>
  </si>
  <si>
    <t>Rundell, Paul</t>
  </si>
  <si>
    <t>Turner, Nelson</t>
  </si>
  <si>
    <t>Feeney, Paul</t>
  </si>
  <si>
    <t>England, Chris</t>
  </si>
  <si>
    <t>Phillips, John</t>
  </si>
  <si>
    <t>Thornton, Patrick</t>
  </si>
  <si>
    <t>Squash Logic</t>
  </si>
  <si>
    <t>Mt. District</t>
  </si>
  <si>
    <t>Mt.District</t>
  </si>
  <si>
    <t>Stephenson, Mathew</t>
  </si>
  <si>
    <t>Maffra</t>
  </si>
  <si>
    <t>Rowe, Trevor</t>
  </si>
  <si>
    <t>Stevenson, Jamie</t>
  </si>
  <si>
    <t>Broadbent, Shane</t>
  </si>
  <si>
    <t>Chant, Carl</t>
  </si>
  <si>
    <t>Treloar, Mark</t>
  </si>
  <si>
    <t>Barclay, Michael</t>
  </si>
  <si>
    <t>Gibson, Andrew</t>
  </si>
  <si>
    <t>Creely,Matthew</t>
  </si>
  <si>
    <t>Armstrong, Claire</t>
  </si>
  <si>
    <t>Pedersen, Garry</t>
  </si>
  <si>
    <t>Royale-Young, Craig</t>
  </si>
  <si>
    <t>Robinson, Tony</t>
  </si>
  <si>
    <t>Karadinga</t>
  </si>
  <si>
    <t>O'Brien, Marc</t>
  </si>
  <si>
    <t>Meredith, Gary</t>
  </si>
  <si>
    <t>Queensland</t>
  </si>
  <si>
    <t>Cowan, Lance</t>
  </si>
  <si>
    <t>Brooks, Elisha</t>
  </si>
  <si>
    <t>Ejtemai, Sam</t>
  </si>
  <si>
    <t>Mulgrave</t>
  </si>
  <si>
    <t>Edgley, Mark</t>
  </si>
  <si>
    <t>Lilydale</t>
  </si>
  <si>
    <t>Francis, Melody</t>
  </si>
  <si>
    <t>Yendall, Dwayne</t>
  </si>
  <si>
    <t>Dinning, Brett</t>
  </si>
  <si>
    <t>Cossens, Darren</t>
  </si>
  <si>
    <t>Reid, Michael</t>
  </si>
  <si>
    <t>Kemp, Heath</t>
  </si>
  <si>
    <t>Peterson, Jeff</t>
  </si>
  <si>
    <t>Wodonga</t>
  </si>
  <si>
    <t>Nero, Mitchell</t>
  </si>
  <si>
    <t>Kavanagh, Zoe</t>
  </si>
  <si>
    <t>Broz, John</t>
  </si>
  <si>
    <t>Walker, Josh</t>
  </si>
  <si>
    <t>SS&amp;A</t>
  </si>
  <si>
    <t xml:space="preserve">Commercial </t>
  </si>
  <si>
    <t>Player's Name</t>
  </si>
  <si>
    <t>Dromana</t>
  </si>
  <si>
    <t>Westerfolds</t>
  </si>
  <si>
    <t>Baines, Peter</t>
  </si>
  <si>
    <t>Nunn, Joy</t>
  </si>
  <si>
    <t>Caspersz, Blake</t>
  </si>
  <si>
    <t>Landy, Cassie</t>
  </si>
  <si>
    <t>Shobbrook, Campbell</t>
  </si>
  <si>
    <t>Baxter, Anthony</t>
  </si>
  <si>
    <t>Seldon, Andrew</t>
  </si>
  <si>
    <t>Printz, Angela</t>
  </si>
  <si>
    <t>Howard, Nelson</t>
  </si>
  <si>
    <t>Bartheyl, Jason</t>
  </si>
  <si>
    <t>Biesbroek, Lao</t>
  </si>
  <si>
    <t>Baines, Marion</t>
  </si>
  <si>
    <t>Junior Girls</t>
  </si>
  <si>
    <t>Junior Boys</t>
  </si>
  <si>
    <t>Hope Taylor-Doyle</t>
  </si>
  <si>
    <t>Baines, Gabby</t>
  </si>
  <si>
    <t>Yallup-Cross, Corinne</t>
  </si>
  <si>
    <t>Cross, Dean</t>
  </si>
  <si>
    <t>Hosie, Gary</t>
  </si>
  <si>
    <t>Commercial</t>
  </si>
  <si>
    <t>Jarratt, Annie</t>
  </si>
  <si>
    <t>Baines, Nicola</t>
  </si>
  <si>
    <t>SSA</t>
  </si>
  <si>
    <t>Chessum, Corey</t>
  </si>
  <si>
    <t>Jacinovic, Ben</t>
  </si>
  <si>
    <t>Lander-Mitchell, Jackson</t>
  </si>
  <si>
    <t>Mitchell, Leigh</t>
  </si>
  <si>
    <t>Smith, Fraser</t>
  </si>
  <si>
    <t>Beecher, Laura</t>
  </si>
  <si>
    <t>Hay, Rob</t>
  </si>
  <si>
    <t>McKenzie, Alex</t>
  </si>
  <si>
    <t>Connellan, Julie</t>
  </si>
  <si>
    <t>Kelderman, Ursan</t>
  </si>
  <si>
    <t>Whitfield, Craig</t>
  </si>
  <si>
    <t>Scott, Geoff</t>
  </si>
  <si>
    <t>Dodson, Bren</t>
  </si>
  <si>
    <t>Green, Lucas</t>
  </si>
  <si>
    <t>Gourley, Olivia</t>
  </si>
  <si>
    <t>Hill, Anthony</t>
  </si>
  <si>
    <t>Evans, Jamie</t>
  </si>
  <si>
    <t>Alexander, Zac</t>
  </si>
  <si>
    <t>Donnelley, Kathy</t>
  </si>
  <si>
    <t>Van Der Vegt, Jacob</t>
  </si>
  <si>
    <t>Walker, Samantha</t>
  </si>
  <si>
    <t xml:space="preserve">Melville, Laura </t>
  </si>
  <si>
    <t>Yallup-Cross, Claire</t>
  </si>
  <si>
    <t>Devonport</t>
  </si>
  <si>
    <t>Wilson, Bryan</t>
  </si>
  <si>
    <t>Alger, Sara</t>
  </si>
  <si>
    <t>Macpherson, Casey</t>
  </si>
  <si>
    <t>Melville, Laura-Jayne</t>
  </si>
  <si>
    <t>Adams, Nicholas</t>
  </si>
  <si>
    <t>Wright, Judy</t>
  </si>
  <si>
    <t>Cooper, Rayleen</t>
  </si>
  <si>
    <t>Theologou, Steve</t>
  </si>
  <si>
    <t>Argent, Graham</t>
  </si>
  <si>
    <t>Cowan, Floyd</t>
  </si>
  <si>
    <t>Heyen, Jake</t>
  </si>
  <si>
    <t>Cooper, Emily</t>
  </si>
  <si>
    <t>Partington, Ella</t>
  </si>
  <si>
    <t>Morgan, Danica</t>
  </si>
  <si>
    <t>Geelong LTC</t>
  </si>
  <si>
    <t xml:space="preserve"> Stevenson, Charlie</t>
  </si>
  <si>
    <t>Clegg, David</t>
  </si>
  <si>
    <t>Phillips, Ross</t>
  </si>
  <si>
    <t>Mitchell, Clinton</t>
  </si>
  <si>
    <t>Seedy, Paul</t>
  </si>
  <si>
    <t>Walters, Peter</t>
  </si>
  <si>
    <t>Christies Beach</t>
  </si>
  <si>
    <t>Dounis, Leo</t>
  </si>
  <si>
    <t>Caulfield</t>
  </si>
  <si>
    <t>Ayres, Carolyn</t>
  </si>
  <si>
    <t>Sentry, John</t>
  </si>
  <si>
    <t>Ritlewski, Hannah</t>
  </si>
  <si>
    <t>Owen, Lila</t>
  </si>
  <si>
    <t>Harris Ashleigh</t>
  </si>
  <si>
    <t>Ringland Jack</t>
  </si>
  <si>
    <t>Clement-Canzano, Oliver</t>
  </si>
  <si>
    <t>Colley, Bailey</t>
  </si>
  <si>
    <t>Breitschmid, Mark</t>
  </si>
  <si>
    <t>Faustini, Leon</t>
  </si>
  <si>
    <t>Shobbrook, Laura</t>
  </si>
  <si>
    <t>Proctor, Kristel</t>
  </si>
  <si>
    <t>Takle, Carolyn</t>
  </si>
  <si>
    <t>Sutcliffe, Michelle</t>
  </si>
  <si>
    <t>Petts, Scott</t>
  </si>
  <si>
    <t>Photis, Chris</t>
  </si>
  <si>
    <t>Bright</t>
  </si>
  <si>
    <t>Trinick, Paul</t>
  </si>
  <si>
    <t>Brietkopf, Chris</t>
  </si>
  <si>
    <t>Cain, Stephen</t>
  </si>
  <si>
    <t>Du Ploy, Elsabe</t>
  </si>
  <si>
    <t>Webber, Brayden</t>
  </si>
  <si>
    <t>Chu, Justin</t>
  </si>
  <si>
    <t>Sutcliffe, Blake</t>
  </si>
  <si>
    <t>Kelson, Tom</t>
  </si>
  <si>
    <t>Warrnambool</t>
  </si>
  <si>
    <t>Milne, Jarren</t>
  </si>
  <si>
    <t>Foord, Ash</t>
  </si>
  <si>
    <t>Bosch, Jon</t>
  </si>
  <si>
    <t>Patterson, Richard</t>
  </si>
  <si>
    <t>Milne, Tim</t>
  </si>
  <si>
    <t>Molan, Peter</t>
  </si>
  <si>
    <t>Chessum, Cory</t>
  </si>
  <si>
    <t>Wright, Hayley</t>
  </si>
  <si>
    <t>Zivkovic, Petar</t>
  </si>
  <si>
    <t>Reid, Carl</t>
  </si>
  <si>
    <t>Kirchner, Brett</t>
  </si>
  <si>
    <t>McFadries, Joe</t>
  </si>
  <si>
    <t>Spicer, Adam</t>
  </si>
  <si>
    <t>Clough, Noel</t>
  </si>
  <si>
    <t>Jackson, Simon</t>
  </si>
  <si>
    <t>Stewart, Bradley</t>
  </si>
  <si>
    <t>Cargill, Julie</t>
  </si>
  <si>
    <t>Clark, Robert</t>
  </si>
  <si>
    <t>Cargill, Amy</t>
  </si>
  <si>
    <t xml:space="preserve">Morgan, Anthony </t>
  </si>
  <si>
    <t>Dunlop, Sue</t>
  </si>
  <si>
    <t>Carter, Joe</t>
  </si>
  <si>
    <t>Whan, David</t>
  </si>
  <si>
    <t>Swan, Wilson</t>
  </si>
  <si>
    <t>Caulfield Park</t>
  </si>
  <si>
    <t>Gerontzos, Spencer</t>
  </si>
  <si>
    <t>Gerontzos, Philip</t>
  </si>
  <si>
    <t xml:space="preserve">Clark, Robert </t>
  </si>
  <si>
    <t>Healy, Mark</t>
  </si>
  <si>
    <t>QLD</t>
  </si>
  <si>
    <t>Gerontzos, Calista</t>
  </si>
  <si>
    <t>Taylor, Jasmine</t>
  </si>
  <si>
    <t xml:space="preserve">Gaard, Karin </t>
  </si>
  <si>
    <t>Hain, Anthony</t>
  </si>
  <si>
    <t>Gunner, Simon</t>
  </si>
  <si>
    <t>Marnica, Kale</t>
  </si>
  <si>
    <t>Jeffries, Mark</t>
  </si>
  <si>
    <t>Jeffries, Mathew</t>
  </si>
  <si>
    <t>Bell, John</t>
  </si>
  <si>
    <t>Hall, Gerard</t>
  </si>
  <si>
    <t>Hawkins, Nikki</t>
  </si>
  <si>
    <t>Pantelich, Ilija</t>
  </si>
  <si>
    <t>Harrison, Mitchell</t>
  </si>
  <si>
    <t>Humpries, Jordan</t>
  </si>
  <si>
    <t>Boulton, Leah</t>
  </si>
  <si>
    <t>Freshwater, Carl</t>
  </si>
  <si>
    <t>MCC</t>
  </si>
  <si>
    <t>Gourley, Daniel</t>
  </si>
  <si>
    <t>Skelton, Stuart</t>
  </si>
  <si>
    <t>Maher, David</t>
  </si>
  <si>
    <t>Wright, Steven</t>
  </si>
  <si>
    <t>Sims, Brandon</t>
  </si>
  <si>
    <t>Jenes, Steve</t>
  </si>
  <si>
    <t>Schneeberger, Miranda</t>
  </si>
  <si>
    <t>Cahill, Lucas</t>
  </si>
  <si>
    <t>Till, Kevin</t>
  </si>
  <si>
    <t>Brigden, Michael</t>
  </si>
  <si>
    <t>Barlow, Harrison</t>
  </si>
  <si>
    <t>Hubbard, Ashley</t>
  </si>
  <si>
    <t>Syms, Geoff</t>
  </si>
  <si>
    <t>Leonti, Daniel</t>
  </si>
  <si>
    <t>Lees, Kylie</t>
  </si>
  <si>
    <t>Marturano, Jarrod</t>
  </si>
  <si>
    <t>Kool, Chris</t>
  </si>
  <si>
    <t>Brigden, Alexander</t>
  </si>
  <si>
    <t>Brigden, Lillian</t>
  </si>
  <si>
    <t>Skidmore, Aeron</t>
  </si>
  <si>
    <t>Leonti, Hannah</t>
  </si>
  <si>
    <t>Cassar, Aleshia</t>
  </si>
  <si>
    <t>ESRA 2017</t>
  </si>
  <si>
    <t>Geelong Open Classic 2017</t>
  </si>
  <si>
    <t>Victorian Open 2017</t>
  </si>
  <si>
    <t>Ballarat Open 2017</t>
  </si>
  <si>
    <t>Lakes Classic 2017</t>
  </si>
  <si>
    <t>Geelong Classic 2017</t>
  </si>
  <si>
    <t>Nunn, Christine</t>
  </si>
  <si>
    <t>Haley, Leanne</t>
  </si>
  <si>
    <t>Baines, Alex</t>
  </si>
  <si>
    <t>Mathieson, Benn</t>
  </si>
  <si>
    <t>Bedford, Paul</t>
  </si>
  <si>
    <t>Lowe, Mark</t>
  </si>
  <si>
    <t>Pritchard, Matthew</t>
  </si>
  <si>
    <t>Blanchard, Tyler</t>
  </si>
  <si>
    <t>Bayley, Matthew</t>
  </si>
  <si>
    <t>Taing, Heng</t>
  </si>
  <si>
    <t>Monash</t>
  </si>
  <si>
    <t>Morgan, Brandon</t>
  </si>
  <si>
    <t>Richards, Brian</t>
  </si>
  <si>
    <t>Brigden, Cheryl</t>
  </si>
  <si>
    <t>Cook, Heather</t>
  </si>
  <si>
    <t>Barton, Jeanette</t>
  </si>
  <si>
    <t>Goulding, Tegan</t>
  </si>
  <si>
    <t>Brigden, Xavier</t>
  </si>
  <si>
    <t xml:space="preserve">Hall, Callan </t>
  </si>
  <si>
    <t>Sth. Africa</t>
  </si>
  <si>
    <t>Harvey, Kylie</t>
  </si>
  <si>
    <t>Sceney, Mary</t>
  </si>
  <si>
    <t>Long, James</t>
  </si>
  <si>
    <t>Bosch, Hendrix</t>
  </si>
  <si>
    <t xml:space="preserve">Bayley, Matt </t>
  </si>
  <si>
    <t>Lynn, Andre</t>
  </si>
  <si>
    <t>Maccabi</t>
  </si>
  <si>
    <t>Meredith, Andrew</t>
  </si>
  <si>
    <t>Shepparton</t>
  </si>
  <si>
    <t>Garner, Travis</t>
  </si>
  <si>
    <t xml:space="preserve">Till, Kevin </t>
  </si>
  <si>
    <t>Stovall, Adam</t>
  </si>
  <si>
    <t>Couch, Ben</t>
  </si>
  <si>
    <t>Dzioba, Anthony</t>
  </si>
  <si>
    <t>Koper, Sam</t>
  </si>
  <si>
    <t>Thomas, Zac</t>
  </si>
  <si>
    <t>Gladstone Park</t>
  </si>
  <si>
    <t>Sherren, Rohani</t>
  </si>
  <si>
    <t>Dowsett, Mandy</t>
  </si>
  <si>
    <t>Hawkins, Cooper</t>
  </si>
  <si>
    <t>Brigden, Amelia</t>
  </si>
  <si>
    <t>Bhutani, Pranay</t>
  </si>
  <si>
    <t>Darwin</t>
  </si>
  <si>
    <t>West-Bays</t>
  </si>
  <si>
    <t>Bossner, Anthony</t>
  </si>
  <si>
    <t>Anwyl, Troy</t>
  </si>
  <si>
    <t>Hosking, James</t>
  </si>
  <si>
    <t>Rogers, Jake</t>
  </si>
  <si>
    <t>Premoselli, Marco</t>
  </si>
  <si>
    <t xml:space="preserve">Harrison, Mitchell </t>
  </si>
  <si>
    <t>Crittenden, Drew</t>
  </si>
  <si>
    <t>McLean, Russell</t>
  </si>
  <si>
    <t>Morgan, Anthony</t>
  </si>
  <si>
    <t>Curwood, Andrew</t>
  </si>
  <si>
    <t>Baines, Gabi</t>
  </si>
  <si>
    <t>Witham, Christopher</t>
  </si>
  <si>
    <t>Sth. Australia</t>
  </si>
  <si>
    <t>England, Frederick</t>
  </si>
  <si>
    <t>Tatham, Talia</t>
  </si>
  <si>
    <t>Wilcock, Jess</t>
  </si>
  <si>
    <t>Tonic Dromana</t>
  </si>
  <si>
    <t xml:space="preserve">Greenwood, Lee </t>
  </si>
  <si>
    <t>McGinley, Ricky</t>
  </si>
  <si>
    <t>Goswami, Sugandha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</si>
</sst>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5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Calibri"/>
      <family val="2"/>
    </font>
    <font>
      <sz val="10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1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2" fontId="9" fillId="0" borderId="0" xfId="0" applyNumberFormat="1" applyFont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" fontId="3" fillId="0" borderId="3" xfId="0" applyNumberFormat="1" applyFont="1" applyFill="1" applyBorder="1" applyAlignment="1" applyProtection="1">
      <alignment horizontal="center"/>
    </xf>
    <xf numFmtId="1" fontId="1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2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/>
    </xf>
    <xf numFmtId="1" fontId="9" fillId="0" borderId="3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/>
    <xf numFmtId="1" fontId="9" fillId="0" borderId="2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0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6"/>
  </sheetPr>
  <dimension ref="A1:Q38"/>
  <sheetViews>
    <sheetView showGridLines="0" tabSelected="1" workbookViewId="0">
      <pane ySplit="1" topLeftCell="A2" activePane="bottomLeft" state="frozen"/>
      <selection activeCell="E5" sqref="E5:E9"/>
      <selection pane="bottomLeft" activeCell="A13" sqref="A13"/>
    </sheetView>
  </sheetViews>
  <sheetFormatPr defaultColWidth="11.42578125" defaultRowHeight="15"/>
  <cols>
    <col min="1" max="1" width="9.42578125" style="6" customWidth="1"/>
    <col min="2" max="2" width="19.7109375" style="2" bestFit="1" customWidth="1"/>
    <col min="3" max="3" width="14.140625" style="7" bestFit="1" customWidth="1"/>
    <col min="4" max="5" width="13.140625" style="7" customWidth="1"/>
    <col min="6" max="6" width="11.140625" style="44" customWidth="1"/>
    <col min="7" max="7" width="14" style="44" customWidth="1"/>
    <col min="8" max="8" width="11.140625" style="72" customWidth="1"/>
    <col min="9" max="9" width="11.28515625" style="73" customWidth="1"/>
    <col min="10" max="10" width="11.42578125" style="25"/>
    <col min="11" max="12" width="11.42578125" style="33"/>
    <col min="13" max="16384" width="11.42578125" style="2"/>
  </cols>
  <sheetData>
    <row r="1" spans="1:17" ht="81" customHeight="1">
      <c r="A1" s="54" t="s">
        <v>27</v>
      </c>
      <c r="B1" s="54" t="s">
        <v>125</v>
      </c>
      <c r="C1" s="76" t="s">
        <v>2</v>
      </c>
      <c r="D1" s="76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7">
      <c r="A2" s="3">
        <v>1</v>
      </c>
      <c r="B2" s="28" t="s">
        <v>77</v>
      </c>
      <c r="C2" s="45" t="s">
        <v>126</v>
      </c>
      <c r="D2" s="43">
        <f t="shared" ref="D2:D37" si="0">COUNTIF(E2:I2,"&gt;0")</f>
        <v>4</v>
      </c>
      <c r="E2" s="62">
        <v>1200</v>
      </c>
      <c r="F2" s="58">
        <v>540</v>
      </c>
      <c r="G2" s="58">
        <v>540</v>
      </c>
      <c r="H2" s="85">
        <v>840</v>
      </c>
      <c r="I2" s="77"/>
      <c r="J2" s="43">
        <v>3120</v>
      </c>
    </row>
    <row r="3" spans="1:17">
      <c r="A3" s="3">
        <v>2</v>
      </c>
      <c r="B3" s="50" t="s">
        <v>74</v>
      </c>
      <c r="C3" s="51" t="s">
        <v>189</v>
      </c>
      <c r="D3" s="43">
        <f t="shared" si="0"/>
        <v>2</v>
      </c>
      <c r="E3" s="62"/>
      <c r="F3" s="58"/>
      <c r="G3" s="58">
        <v>1200</v>
      </c>
      <c r="H3" s="85">
        <v>1200</v>
      </c>
      <c r="I3" s="77"/>
      <c r="J3" s="43">
        <f>SUM(E3:I3)</f>
        <v>2400</v>
      </c>
      <c r="M3" s="66"/>
    </row>
    <row r="4" spans="1:17">
      <c r="A4" s="3">
        <f>A3+1</f>
        <v>3</v>
      </c>
      <c r="B4" s="28" t="s">
        <v>32</v>
      </c>
      <c r="C4" s="45" t="s">
        <v>189</v>
      </c>
      <c r="D4" s="43">
        <f t="shared" si="0"/>
        <v>4</v>
      </c>
      <c r="E4" s="62">
        <v>840</v>
      </c>
      <c r="F4" s="58">
        <v>360</v>
      </c>
      <c r="G4" s="58">
        <v>540</v>
      </c>
      <c r="H4" s="85">
        <v>540</v>
      </c>
      <c r="I4" s="77"/>
      <c r="J4" s="43">
        <v>2280</v>
      </c>
    </row>
    <row r="5" spans="1:17">
      <c r="A5" s="3">
        <v>4</v>
      </c>
      <c r="B5" s="28" t="s">
        <v>98</v>
      </c>
      <c r="C5" s="45" t="s">
        <v>189</v>
      </c>
      <c r="D5" s="43">
        <f t="shared" si="0"/>
        <v>4</v>
      </c>
      <c r="E5" s="62">
        <v>480</v>
      </c>
      <c r="F5" s="58">
        <v>840</v>
      </c>
      <c r="G5" s="58">
        <v>345</v>
      </c>
      <c r="H5" s="85">
        <v>540</v>
      </c>
      <c r="I5" s="77"/>
      <c r="J5" s="43">
        <v>2205</v>
      </c>
    </row>
    <row r="6" spans="1:17">
      <c r="A6" s="3">
        <v>5</v>
      </c>
      <c r="B6" s="26" t="s">
        <v>318</v>
      </c>
      <c r="C6" s="40" t="s">
        <v>319</v>
      </c>
      <c r="D6" s="43">
        <f t="shared" si="0"/>
        <v>2</v>
      </c>
      <c r="E6" s="69"/>
      <c r="F6" s="58">
        <v>1200</v>
      </c>
      <c r="G6" s="58">
        <v>840</v>
      </c>
      <c r="H6" s="74"/>
      <c r="I6" s="75"/>
      <c r="J6" s="43">
        <f>SUM(E6:I6)</f>
        <v>2040</v>
      </c>
    </row>
    <row r="7" spans="1:17">
      <c r="A7" s="3">
        <f>A6+1</f>
        <v>6</v>
      </c>
      <c r="B7" s="28" t="s">
        <v>190</v>
      </c>
      <c r="C7" s="45" t="s">
        <v>189</v>
      </c>
      <c r="D7" s="43">
        <f t="shared" si="0"/>
        <v>4</v>
      </c>
      <c r="E7" s="62">
        <v>330</v>
      </c>
      <c r="F7" s="58">
        <v>390</v>
      </c>
      <c r="G7" s="58">
        <v>247</v>
      </c>
      <c r="H7" s="85">
        <v>345</v>
      </c>
      <c r="I7" s="77"/>
      <c r="J7" s="43">
        <v>1312</v>
      </c>
      <c r="K7" s="70"/>
      <c r="L7" s="36"/>
      <c r="M7" s="19"/>
      <c r="N7" s="19"/>
      <c r="O7" s="19"/>
      <c r="P7" s="19"/>
      <c r="Q7" s="20"/>
    </row>
    <row r="8" spans="1:17">
      <c r="A8" s="3">
        <f>A7+1</f>
        <v>7</v>
      </c>
      <c r="B8" s="28" t="s">
        <v>75</v>
      </c>
      <c r="C8" s="45" t="s">
        <v>3</v>
      </c>
      <c r="D8" s="43">
        <f t="shared" si="0"/>
        <v>3</v>
      </c>
      <c r="E8" s="62">
        <v>390</v>
      </c>
      <c r="F8" s="58">
        <v>315</v>
      </c>
      <c r="G8" s="58">
        <v>247</v>
      </c>
      <c r="H8" s="85"/>
      <c r="I8" s="77"/>
      <c r="J8" s="43">
        <v>952</v>
      </c>
      <c r="K8" s="36"/>
      <c r="L8" s="36"/>
      <c r="M8" s="19"/>
      <c r="N8" s="19"/>
      <c r="O8" s="19"/>
      <c r="P8" s="20"/>
    </row>
    <row r="9" spans="1:17">
      <c r="A9" s="3">
        <f>A8+1</f>
        <v>8</v>
      </c>
      <c r="B9" s="28" t="s">
        <v>223</v>
      </c>
      <c r="C9" s="45" t="s">
        <v>224</v>
      </c>
      <c r="D9" s="43">
        <f t="shared" si="0"/>
        <v>3</v>
      </c>
      <c r="E9" s="43"/>
      <c r="F9" s="58">
        <v>255</v>
      </c>
      <c r="G9" s="58">
        <v>345</v>
      </c>
      <c r="H9" s="85">
        <v>345</v>
      </c>
      <c r="I9" s="75"/>
      <c r="J9" s="43">
        <v>945</v>
      </c>
      <c r="K9" s="71"/>
      <c r="L9" s="19"/>
      <c r="M9" s="19"/>
      <c r="N9" s="19"/>
      <c r="O9" s="19"/>
      <c r="P9" s="19"/>
      <c r="Q9" s="19"/>
    </row>
    <row r="10" spans="1:17">
      <c r="A10" s="3">
        <f>A9+1</f>
        <v>9</v>
      </c>
      <c r="B10" s="26" t="s">
        <v>208</v>
      </c>
      <c r="C10" s="40" t="s">
        <v>3</v>
      </c>
      <c r="D10" s="43">
        <f t="shared" si="0"/>
        <v>2</v>
      </c>
      <c r="E10" s="62">
        <v>300</v>
      </c>
      <c r="F10" s="58">
        <v>315</v>
      </c>
      <c r="G10" s="58"/>
      <c r="H10" s="85"/>
      <c r="I10" s="77"/>
      <c r="J10" s="43">
        <v>615</v>
      </c>
      <c r="L10" s="19"/>
      <c r="M10" s="19"/>
      <c r="N10" s="19"/>
      <c r="O10" s="19"/>
      <c r="P10" s="19"/>
      <c r="Q10" s="19"/>
    </row>
    <row r="11" spans="1:17">
      <c r="A11" s="3">
        <f>A10+1</f>
        <v>10</v>
      </c>
      <c r="B11" s="28" t="s">
        <v>109</v>
      </c>
      <c r="C11" s="45" t="s">
        <v>8</v>
      </c>
      <c r="D11" s="43">
        <f t="shared" si="0"/>
        <v>2</v>
      </c>
      <c r="E11" s="62">
        <v>360</v>
      </c>
      <c r="F11" s="58"/>
      <c r="G11" s="58"/>
      <c r="H11" s="85">
        <v>247</v>
      </c>
      <c r="I11" s="77"/>
      <c r="J11" s="43">
        <v>607</v>
      </c>
      <c r="L11" s="19"/>
      <c r="M11" s="19"/>
      <c r="N11" s="19"/>
      <c r="O11" s="19"/>
      <c r="P11" s="19"/>
      <c r="Q11" s="19"/>
    </row>
    <row r="12" spans="1:17">
      <c r="A12" s="3">
        <v>11</v>
      </c>
      <c r="B12" s="28" t="s">
        <v>81</v>
      </c>
      <c r="C12" s="45" t="s">
        <v>126</v>
      </c>
      <c r="D12" s="43">
        <f t="shared" si="0"/>
        <v>1</v>
      </c>
      <c r="E12" s="62">
        <v>600</v>
      </c>
      <c r="F12" s="58"/>
      <c r="G12" s="58"/>
      <c r="H12" s="85"/>
      <c r="I12" s="77"/>
      <c r="J12" s="43">
        <v>600</v>
      </c>
      <c r="L12" s="19"/>
      <c r="M12" s="19"/>
      <c r="N12" s="19"/>
      <c r="O12" s="19"/>
      <c r="P12" s="19"/>
      <c r="Q12" s="19"/>
    </row>
    <row r="13" spans="1:17">
      <c r="A13" s="3">
        <f t="shared" ref="A13:A34" si="1">A12+1</f>
        <v>12</v>
      </c>
      <c r="B13" s="28" t="s">
        <v>96</v>
      </c>
      <c r="C13" s="45" t="s">
        <v>174</v>
      </c>
      <c r="D13" s="43">
        <f t="shared" si="0"/>
        <v>1</v>
      </c>
      <c r="E13" s="62"/>
      <c r="F13" s="58">
        <v>540</v>
      </c>
      <c r="G13" s="58"/>
      <c r="H13" s="85"/>
      <c r="I13" s="77"/>
      <c r="J13" s="43">
        <v>540</v>
      </c>
      <c r="L13" s="19"/>
      <c r="M13" s="19"/>
      <c r="N13" s="19"/>
      <c r="O13" s="19"/>
      <c r="P13" s="19"/>
      <c r="Q13" s="19"/>
    </row>
    <row r="14" spans="1:17">
      <c r="A14" s="3">
        <f t="shared" si="1"/>
        <v>13</v>
      </c>
      <c r="B14" s="28" t="s">
        <v>332</v>
      </c>
      <c r="C14" s="45" t="s">
        <v>342</v>
      </c>
      <c r="D14" s="43">
        <f t="shared" si="0"/>
        <v>1</v>
      </c>
      <c r="E14" s="43"/>
      <c r="F14" s="58"/>
      <c r="G14" s="58">
        <v>345</v>
      </c>
      <c r="H14" s="74"/>
      <c r="I14" s="77"/>
      <c r="J14" s="43">
        <f>SUM(E14:I14)</f>
        <v>345</v>
      </c>
      <c r="L14" s="19"/>
      <c r="M14" s="19"/>
      <c r="N14" s="19"/>
      <c r="O14" s="19"/>
      <c r="P14" s="19"/>
      <c r="Q14" s="19"/>
    </row>
    <row r="15" spans="1:17">
      <c r="A15" s="3">
        <f t="shared" si="1"/>
        <v>14</v>
      </c>
      <c r="B15" s="28" t="s">
        <v>154</v>
      </c>
      <c r="C15" s="45" t="s">
        <v>174</v>
      </c>
      <c r="D15" s="43">
        <f t="shared" si="0"/>
        <v>1</v>
      </c>
      <c r="E15" s="62"/>
      <c r="F15" s="58"/>
      <c r="G15" s="58">
        <v>345</v>
      </c>
      <c r="H15" s="85"/>
      <c r="I15" s="75"/>
      <c r="J15" s="43">
        <v>345</v>
      </c>
      <c r="L15" s="19"/>
      <c r="M15" s="19"/>
      <c r="N15" s="19"/>
      <c r="O15" s="19"/>
      <c r="P15" s="19"/>
      <c r="Q15" s="19"/>
    </row>
    <row r="16" spans="1:17">
      <c r="A16" s="3">
        <f t="shared" si="1"/>
        <v>15</v>
      </c>
      <c r="B16" s="28" t="s">
        <v>102</v>
      </c>
      <c r="C16" s="45" t="s">
        <v>3</v>
      </c>
      <c r="D16" s="43">
        <f t="shared" si="0"/>
        <v>1</v>
      </c>
      <c r="E16" s="43"/>
      <c r="F16" s="58"/>
      <c r="G16" s="58"/>
      <c r="H16" s="85">
        <v>345</v>
      </c>
      <c r="I16" s="75"/>
      <c r="J16" s="43">
        <v>345</v>
      </c>
      <c r="L16" s="19"/>
      <c r="M16" s="19"/>
      <c r="N16" s="19"/>
      <c r="O16" s="19"/>
      <c r="P16" s="19"/>
      <c r="Q16" s="19"/>
    </row>
    <row r="17" spans="1:17">
      <c r="A17" s="3">
        <f t="shared" si="1"/>
        <v>16</v>
      </c>
      <c r="B17" s="28" t="s">
        <v>24</v>
      </c>
      <c r="C17" s="45" t="s">
        <v>343</v>
      </c>
      <c r="D17" s="43">
        <f t="shared" si="0"/>
        <v>1</v>
      </c>
      <c r="E17" s="62"/>
      <c r="F17" s="58"/>
      <c r="G17" s="58"/>
      <c r="H17" s="77">
        <v>345</v>
      </c>
      <c r="I17" s="77"/>
      <c r="J17" s="43">
        <f>SUM(E17:I17)</f>
        <v>345</v>
      </c>
      <c r="L17" s="19"/>
      <c r="M17" s="19"/>
      <c r="N17" s="19"/>
      <c r="O17" s="19"/>
      <c r="P17" s="19"/>
      <c r="Q17" s="19"/>
    </row>
    <row r="18" spans="1:17">
      <c r="A18" s="3">
        <f t="shared" si="1"/>
        <v>17</v>
      </c>
      <c r="B18" s="28" t="s">
        <v>128</v>
      </c>
      <c r="C18" s="45" t="s">
        <v>118</v>
      </c>
      <c r="D18" s="43">
        <f t="shared" si="0"/>
        <v>1</v>
      </c>
      <c r="E18" s="43"/>
      <c r="F18" s="58"/>
      <c r="G18" s="42"/>
      <c r="H18" s="74">
        <v>247</v>
      </c>
      <c r="I18" s="75"/>
      <c r="J18" s="43">
        <f>SUM(E18:I18)</f>
        <v>247</v>
      </c>
      <c r="L18" s="19"/>
      <c r="M18" s="19"/>
      <c r="N18" s="19"/>
      <c r="O18" s="19"/>
      <c r="P18" s="19"/>
      <c r="Q18" s="19"/>
    </row>
    <row r="19" spans="1:17">
      <c r="A19" s="3">
        <f t="shared" si="1"/>
        <v>18</v>
      </c>
      <c r="B19" s="26" t="s">
        <v>42</v>
      </c>
      <c r="C19" s="40" t="s">
        <v>126</v>
      </c>
      <c r="D19" s="43">
        <f t="shared" si="0"/>
        <v>0</v>
      </c>
      <c r="E19" s="62"/>
      <c r="F19" s="58"/>
      <c r="G19" s="58"/>
      <c r="H19" s="85"/>
      <c r="I19" s="77"/>
      <c r="J19" s="43">
        <v>0</v>
      </c>
      <c r="L19" s="19"/>
      <c r="M19" s="19"/>
      <c r="N19" s="19"/>
      <c r="O19" s="19"/>
      <c r="P19" s="19"/>
      <c r="Q19" s="19"/>
    </row>
    <row r="20" spans="1:17">
      <c r="A20" s="3">
        <f t="shared" si="1"/>
        <v>19</v>
      </c>
      <c r="B20" s="28" t="s">
        <v>207</v>
      </c>
      <c r="C20" s="45" t="s">
        <v>174</v>
      </c>
      <c r="D20" s="43">
        <f t="shared" si="0"/>
        <v>0</v>
      </c>
      <c r="E20" s="43"/>
      <c r="F20" s="58"/>
      <c r="G20" s="58"/>
      <c r="H20" s="85"/>
      <c r="I20" s="77"/>
      <c r="J20" s="43">
        <v>0</v>
      </c>
      <c r="L20" s="19"/>
      <c r="M20" s="19"/>
      <c r="N20" s="19"/>
      <c r="O20" s="19"/>
      <c r="P20" s="19"/>
      <c r="Q20" s="19"/>
    </row>
    <row r="21" spans="1:17">
      <c r="A21" s="3">
        <f t="shared" si="1"/>
        <v>20</v>
      </c>
      <c r="B21" s="26" t="s">
        <v>53</v>
      </c>
      <c r="C21" s="40" t="s">
        <v>189</v>
      </c>
      <c r="D21" s="43">
        <f t="shared" si="0"/>
        <v>0</v>
      </c>
      <c r="E21" s="62"/>
      <c r="F21" s="58"/>
      <c r="G21" s="42"/>
      <c r="H21" s="85"/>
      <c r="I21" s="75"/>
      <c r="J21" s="43">
        <v>0</v>
      </c>
      <c r="L21" s="19"/>
      <c r="M21" s="19"/>
      <c r="N21" s="19"/>
      <c r="O21" s="19"/>
      <c r="P21" s="19"/>
      <c r="Q21" s="19"/>
    </row>
    <row r="22" spans="1:17">
      <c r="A22" s="3">
        <f t="shared" si="1"/>
        <v>21</v>
      </c>
      <c r="B22" s="28" t="s">
        <v>191</v>
      </c>
      <c r="C22" s="45" t="s">
        <v>85</v>
      </c>
      <c r="D22" s="43">
        <f t="shared" si="0"/>
        <v>0</v>
      </c>
      <c r="E22" s="62"/>
      <c r="F22" s="42"/>
      <c r="G22" s="42"/>
      <c r="H22" s="85"/>
      <c r="I22" s="75"/>
      <c r="J22" s="43">
        <v>0</v>
      </c>
    </row>
    <row r="23" spans="1:17">
      <c r="A23" s="3">
        <f t="shared" si="1"/>
        <v>22</v>
      </c>
      <c r="B23" s="28" t="s">
        <v>168</v>
      </c>
      <c r="C23" s="45" t="s">
        <v>126</v>
      </c>
      <c r="D23" s="43">
        <f t="shared" si="0"/>
        <v>0</v>
      </c>
      <c r="E23" s="43"/>
      <c r="F23" s="58"/>
      <c r="G23" s="58"/>
      <c r="H23" s="77"/>
      <c r="I23" s="75"/>
      <c r="J23" s="43">
        <f t="shared" ref="J23:J37" si="2">SUM(E23:I23)</f>
        <v>0</v>
      </c>
    </row>
    <row r="24" spans="1:17">
      <c r="A24" s="3">
        <f t="shared" si="1"/>
        <v>23</v>
      </c>
      <c r="B24" s="28" t="s">
        <v>166</v>
      </c>
      <c r="C24" s="45" t="s">
        <v>6</v>
      </c>
      <c r="D24" s="43">
        <f t="shared" si="0"/>
        <v>0</v>
      </c>
      <c r="E24" s="62"/>
      <c r="F24" s="58"/>
      <c r="G24" s="58"/>
      <c r="H24" s="74"/>
      <c r="I24" s="77"/>
      <c r="J24" s="43">
        <f t="shared" si="2"/>
        <v>0</v>
      </c>
    </row>
    <row r="25" spans="1:17">
      <c r="A25" s="3">
        <f t="shared" si="1"/>
        <v>24</v>
      </c>
      <c r="B25" s="26" t="s">
        <v>29</v>
      </c>
      <c r="C25" s="40" t="s">
        <v>110</v>
      </c>
      <c r="D25" s="43">
        <f t="shared" si="0"/>
        <v>0</v>
      </c>
      <c r="E25" s="62"/>
      <c r="F25" s="58"/>
      <c r="G25" s="58"/>
      <c r="H25" s="77"/>
      <c r="I25" s="77"/>
      <c r="J25" s="43">
        <f t="shared" si="2"/>
        <v>0</v>
      </c>
    </row>
    <row r="26" spans="1:17">
      <c r="A26" s="3">
        <f t="shared" si="1"/>
        <v>25</v>
      </c>
      <c r="B26" s="28" t="s">
        <v>80</v>
      </c>
      <c r="C26" s="45" t="s">
        <v>5</v>
      </c>
      <c r="D26" s="43">
        <f t="shared" si="0"/>
        <v>0</v>
      </c>
      <c r="E26" s="62"/>
      <c r="F26" s="58"/>
      <c r="G26" s="58"/>
      <c r="H26" s="77"/>
      <c r="I26" s="77"/>
      <c r="J26" s="43">
        <f t="shared" si="2"/>
        <v>0</v>
      </c>
    </row>
    <row r="27" spans="1:17">
      <c r="A27" s="3">
        <f t="shared" si="1"/>
        <v>26</v>
      </c>
      <c r="B27" s="28" t="s">
        <v>78</v>
      </c>
      <c r="C27" s="45" t="s">
        <v>3</v>
      </c>
      <c r="D27" s="43">
        <f t="shared" si="0"/>
        <v>0</v>
      </c>
      <c r="E27" s="62"/>
      <c r="F27" s="58"/>
      <c r="G27" s="58"/>
      <c r="H27" s="77"/>
      <c r="I27" s="77"/>
      <c r="J27" s="43">
        <f t="shared" si="2"/>
        <v>0</v>
      </c>
    </row>
    <row r="28" spans="1:17">
      <c r="A28" s="3">
        <f t="shared" si="1"/>
        <v>27</v>
      </c>
      <c r="B28" s="26" t="s">
        <v>37</v>
      </c>
      <c r="C28" s="40" t="s">
        <v>85</v>
      </c>
      <c r="D28" s="43">
        <f t="shared" si="0"/>
        <v>0</v>
      </c>
      <c r="E28" s="62"/>
      <c r="F28" s="58"/>
      <c r="G28" s="42"/>
      <c r="H28" s="74"/>
      <c r="I28" s="75"/>
      <c r="J28" s="43">
        <f t="shared" si="2"/>
        <v>0</v>
      </c>
    </row>
    <row r="29" spans="1:17">
      <c r="A29" s="3">
        <f t="shared" si="1"/>
        <v>28</v>
      </c>
      <c r="B29" s="82" t="s">
        <v>76</v>
      </c>
      <c r="C29" s="83" t="s">
        <v>4</v>
      </c>
      <c r="D29" s="43">
        <f t="shared" si="0"/>
        <v>0</v>
      </c>
      <c r="E29" s="62"/>
      <c r="F29" s="58"/>
      <c r="G29" s="42"/>
      <c r="H29" s="74"/>
      <c r="I29" s="77"/>
      <c r="J29" s="43">
        <f t="shared" si="2"/>
        <v>0</v>
      </c>
    </row>
    <row r="30" spans="1:17">
      <c r="A30" s="3">
        <f t="shared" si="1"/>
        <v>29</v>
      </c>
      <c r="B30" s="28" t="s">
        <v>107</v>
      </c>
      <c r="C30" s="45" t="s">
        <v>31</v>
      </c>
      <c r="D30" s="43">
        <f t="shared" si="0"/>
        <v>0</v>
      </c>
      <c r="E30" s="43"/>
      <c r="F30" s="58"/>
      <c r="G30" s="58"/>
      <c r="H30" s="74"/>
      <c r="I30" s="77"/>
      <c r="J30" s="43">
        <f t="shared" si="2"/>
        <v>0</v>
      </c>
    </row>
    <row r="31" spans="1:17">
      <c r="A31" s="3">
        <f t="shared" si="1"/>
        <v>30</v>
      </c>
      <c r="B31" s="28" t="s">
        <v>15</v>
      </c>
      <c r="C31" s="45" t="s">
        <v>6</v>
      </c>
      <c r="D31" s="43">
        <f t="shared" si="0"/>
        <v>0</v>
      </c>
      <c r="E31" s="43"/>
      <c r="F31" s="58"/>
      <c r="G31" s="58"/>
      <c r="H31" s="74"/>
      <c r="I31" s="77"/>
      <c r="J31" s="43">
        <f t="shared" si="2"/>
        <v>0</v>
      </c>
    </row>
    <row r="32" spans="1:17">
      <c r="A32" s="3">
        <f t="shared" si="1"/>
        <v>31</v>
      </c>
      <c r="B32" s="28" t="s">
        <v>41</v>
      </c>
      <c r="C32" s="45" t="s">
        <v>39</v>
      </c>
      <c r="D32" s="43">
        <f t="shared" si="0"/>
        <v>0</v>
      </c>
      <c r="E32" s="43"/>
      <c r="F32" s="42"/>
      <c r="G32" s="42"/>
      <c r="H32" s="74"/>
      <c r="I32" s="77"/>
      <c r="J32" s="43">
        <f t="shared" si="2"/>
        <v>0</v>
      </c>
    </row>
    <row r="33" spans="1:10">
      <c r="A33" s="3">
        <f t="shared" si="1"/>
        <v>32</v>
      </c>
      <c r="B33" s="28" t="s">
        <v>46</v>
      </c>
      <c r="C33" s="45" t="s">
        <v>47</v>
      </c>
      <c r="D33" s="43">
        <f t="shared" si="0"/>
        <v>0</v>
      </c>
      <c r="E33" s="43"/>
      <c r="F33" s="58"/>
      <c r="G33" s="42"/>
      <c r="H33" s="74"/>
      <c r="I33" s="77"/>
      <c r="J33" s="43">
        <f t="shared" si="2"/>
        <v>0</v>
      </c>
    </row>
    <row r="34" spans="1:10">
      <c r="A34" s="3">
        <f t="shared" si="1"/>
        <v>33</v>
      </c>
      <c r="B34" s="28" t="s">
        <v>23</v>
      </c>
      <c r="C34" s="45" t="s">
        <v>6</v>
      </c>
      <c r="D34" s="43">
        <f t="shared" si="0"/>
        <v>0</v>
      </c>
      <c r="E34" s="43"/>
      <c r="F34" s="42"/>
      <c r="G34" s="42"/>
      <c r="H34" s="74"/>
      <c r="I34" s="75"/>
      <c r="J34" s="43">
        <f t="shared" si="2"/>
        <v>0</v>
      </c>
    </row>
    <row r="35" spans="1:10">
      <c r="A35" s="3">
        <v>34</v>
      </c>
      <c r="B35" s="28" t="s">
        <v>79</v>
      </c>
      <c r="C35" s="45" t="s">
        <v>5</v>
      </c>
      <c r="D35" s="43">
        <f t="shared" si="0"/>
        <v>0</v>
      </c>
      <c r="E35" s="43"/>
      <c r="F35" s="58"/>
      <c r="G35" s="42"/>
      <c r="H35" s="74"/>
      <c r="I35" s="75"/>
      <c r="J35" s="43">
        <f t="shared" si="2"/>
        <v>0</v>
      </c>
    </row>
    <row r="36" spans="1:10">
      <c r="A36" s="3">
        <f>A35+1</f>
        <v>35</v>
      </c>
      <c r="B36" s="28" t="s">
        <v>48</v>
      </c>
      <c r="C36" s="45" t="s">
        <v>5</v>
      </c>
      <c r="D36" s="43">
        <f t="shared" si="0"/>
        <v>0</v>
      </c>
      <c r="E36" s="43"/>
      <c r="F36" s="58"/>
      <c r="G36" s="42"/>
      <c r="H36" s="74"/>
      <c r="I36" s="75"/>
      <c r="J36" s="43">
        <f t="shared" si="2"/>
        <v>0</v>
      </c>
    </row>
    <row r="37" spans="1:10">
      <c r="A37" s="3">
        <f>A36+1</f>
        <v>36</v>
      </c>
      <c r="B37" s="26" t="s">
        <v>28</v>
      </c>
      <c r="C37" s="40" t="s">
        <v>33</v>
      </c>
      <c r="D37" s="43">
        <f t="shared" si="0"/>
        <v>0</v>
      </c>
      <c r="E37" s="43"/>
      <c r="F37" s="58"/>
      <c r="G37" s="42"/>
      <c r="H37" s="74"/>
      <c r="I37" s="75"/>
      <c r="J37" s="43">
        <f t="shared" si="2"/>
        <v>0</v>
      </c>
    </row>
    <row r="38" spans="1:10">
      <c r="A38" s="3"/>
      <c r="B38" s="28"/>
      <c r="C38" s="45"/>
      <c r="D38" s="43"/>
      <c r="E38" s="43"/>
      <c r="F38" s="58"/>
      <c r="G38" s="58"/>
      <c r="H38" s="74"/>
      <c r="I38" s="75"/>
      <c r="J38" s="43"/>
    </row>
  </sheetData>
  <sortState ref="A2:J37">
    <sortCondition descending="1" ref="J2"/>
  </sortState>
  <phoneticPr fontId="1" type="noConversion"/>
  <conditionalFormatting sqref="O7:P7 L7 K8:K9 N8:O8 H2:H1048576 I19:I26 I2:I15 G2:G22 F12:H38">
    <cfRule type="cellIs" dxfId="104" priority="16" stopIfTrue="1" operator="equal">
      <formula>33.33</formula>
    </cfRule>
  </conditionalFormatting>
  <conditionalFormatting sqref="M7 L8 G2:G23 I19:I26 I2:I15 E2:E15 F2:F33 G2:H21">
    <cfRule type="cellIs" dxfId="103" priority="17" stopIfTrue="1" operator="equal">
      <formula>66.66</formula>
    </cfRule>
  </conditionalFormatting>
  <conditionalFormatting sqref="N7 M8 G2:H21 I19:I26 I2:I15 F2:G38">
    <cfRule type="cellIs" dxfId="102" priority="18" stopIfTrue="1" operator="equal">
      <formula>49.99</formula>
    </cfRule>
  </conditionalFormatting>
  <conditionalFormatting sqref="L9:Q21">
    <cfRule type="cellIs" dxfId="101" priority="2" stopIfTrue="1" operator="equal">
      <formula>66.66</formula>
    </cfRule>
  </conditionalFormatting>
  <conditionalFormatting sqref="G33">
    <cfRule type="cellIs" dxfId="100" priority="1" stopIfTrue="1" operator="equal">
      <formula>66.66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indexed="56"/>
  </sheetPr>
  <dimension ref="A1:J36"/>
  <sheetViews>
    <sheetView showGridLines="0" workbookViewId="0">
      <pane ySplit="1" topLeftCell="A2" activePane="bottomLeft" state="frozen"/>
      <selection activeCell="E5" sqref="E5:E9"/>
      <selection pane="bottomLeft" activeCell="A10" sqref="A10"/>
    </sheetView>
  </sheetViews>
  <sheetFormatPr defaultColWidth="11.42578125" defaultRowHeight="12.75"/>
  <cols>
    <col min="1" max="1" width="10" style="6" customWidth="1"/>
    <col min="2" max="2" width="20.42578125" style="2" customWidth="1"/>
    <col min="3" max="3" width="14" style="7" customWidth="1"/>
    <col min="4" max="5" width="13.28515625" style="7" customWidth="1"/>
    <col min="6" max="6" width="11.140625" style="61" customWidth="1"/>
    <col min="7" max="8" width="10.7109375" style="61" customWidth="1"/>
    <col min="9" max="9" width="11.5703125" style="2" customWidth="1"/>
    <col min="10" max="16384" width="11.42578125" style="2"/>
  </cols>
  <sheetData>
    <row r="1" spans="1:9" ht="90.75" customHeight="1">
      <c r="A1" s="54" t="s">
        <v>141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299</v>
      </c>
      <c r="G1" s="57" t="s">
        <v>296</v>
      </c>
      <c r="H1" s="57" t="s">
        <v>297</v>
      </c>
      <c r="I1" s="55" t="s">
        <v>0</v>
      </c>
    </row>
    <row r="2" spans="1:9">
      <c r="A2" s="3">
        <v>1</v>
      </c>
      <c r="B2" s="9" t="s">
        <v>317</v>
      </c>
      <c r="C2" s="15" t="s">
        <v>147</v>
      </c>
      <c r="D2" s="4">
        <f t="shared" ref="D2:D10" si="0">COUNTIF(E2:H2,"&gt;0")</f>
        <v>2</v>
      </c>
      <c r="E2" s="58">
        <v>1200</v>
      </c>
      <c r="F2" s="60"/>
      <c r="G2" s="60">
        <v>840</v>
      </c>
      <c r="H2" s="60"/>
      <c r="I2" s="41">
        <f t="shared" ref="I2:I23" si="1">SUM(E2:H2)</f>
        <v>2040</v>
      </c>
    </row>
    <row r="3" spans="1:9">
      <c r="A3" s="3">
        <f>A2+1</f>
        <v>2</v>
      </c>
      <c r="B3" s="9" t="s">
        <v>341</v>
      </c>
      <c r="C3" s="15" t="s">
        <v>249</v>
      </c>
      <c r="D3" s="4">
        <f t="shared" si="0"/>
        <v>1</v>
      </c>
      <c r="E3" s="4"/>
      <c r="F3" s="60"/>
      <c r="G3" s="60">
        <v>1200</v>
      </c>
      <c r="H3" s="60"/>
      <c r="I3" s="41">
        <f t="shared" si="1"/>
        <v>1200</v>
      </c>
    </row>
    <row r="4" spans="1:9">
      <c r="A4" s="3">
        <f>A3+1</f>
        <v>3</v>
      </c>
      <c r="B4" s="9" t="s">
        <v>361</v>
      </c>
      <c r="C4" s="5" t="s">
        <v>3</v>
      </c>
      <c r="D4" s="4">
        <f t="shared" si="0"/>
        <v>1</v>
      </c>
      <c r="E4" s="60"/>
      <c r="F4" s="64"/>
      <c r="G4" s="64"/>
      <c r="H4" s="64">
        <v>1200</v>
      </c>
      <c r="I4" s="41">
        <f t="shared" si="1"/>
        <v>1200</v>
      </c>
    </row>
    <row r="5" spans="1:9">
      <c r="A5" s="3">
        <f>A4+1</f>
        <v>4</v>
      </c>
      <c r="B5" s="9" t="s">
        <v>362</v>
      </c>
      <c r="C5" s="15" t="s">
        <v>3</v>
      </c>
      <c r="D5" s="4">
        <f t="shared" si="0"/>
        <v>1</v>
      </c>
      <c r="E5" s="60"/>
      <c r="F5" s="60"/>
      <c r="G5" s="60"/>
      <c r="H5" s="60">
        <v>840</v>
      </c>
      <c r="I5" s="41">
        <f t="shared" si="1"/>
        <v>840</v>
      </c>
    </row>
    <row r="6" spans="1:9">
      <c r="A6" s="3">
        <v>5</v>
      </c>
      <c r="B6" s="9" t="s">
        <v>153</v>
      </c>
      <c r="C6" s="15" t="s">
        <v>21</v>
      </c>
      <c r="D6" s="4">
        <f t="shared" si="0"/>
        <v>1</v>
      </c>
      <c r="E6" s="60"/>
      <c r="F6" s="60"/>
      <c r="G6" s="60">
        <v>600</v>
      </c>
      <c r="H6" s="60"/>
      <c r="I6" s="41">
        <f t="shared" si="1"/>
        <v>600</v>
      </c>
    </row>
    <row r="7" spans="1:9">
      <c r="A7" s="3">
        <v>6</v>
      </c>
      <c r="B7" s="9" t="s">
        <v>204</v>
      </c>
      <c r="C7" s="15" t="s">
        <v>85</v>
      </c>
      <c r="D7" s="4">
        <f t="shared" si="0"/>
        <v>0</v>
      </c>
      <c r="E7" s="58"/>
      <c r="F7" s="60"/>
      <c r="G7" s="60"/>
      <c r="H7" s="60"/>
      <c r="I7" s="41">
        <f t="shared" si="1"/>
        <v>0</v>
      </c>
    </row>
    <row r="8" spans="1:9">
      <c r="A8" s="3">
        <f>A7+1</f>
        <v>7</v>
      </c>
      <c r="B8" s="9" t="s">
        <v>268</v>
      </c>
      <c r="C8" s="15" t="s">
        <v>3</v>
      </c>
      <c r="D8" s="4">
        <f t="shared" si="0"/>
        <v>0</v>
      </c>
      <c r="E8" s="60"/>
      <c r="F8" s="60"/>
      <c r="G8" s="60"/>
      <c r="H8" s="60"/>
      <c r="I8" s="41">
        <f t="shared" si="1"/>
        <v>0</v>
      </c>
    </row>
    <row r="9" spans="1:9">
      <c r="A9" s="3">
        <v>8</v>
      </c>
      <c r="B9" s="9" t="s">
        <v>205</v>
      </c>
      <c r="C9" s="15" t="s">
        <v>86</v>
      </c>
      <c r="D9" s="4">
        <f t="shared" si="0"/>
        <v>0</v>
      </c>
      <c r="E9" s="58"/>
      <c r="F9" s="60"/>
      <c r="G9" s="60"/>
      <c r="H9" s="60"/>
      <c r="I9" s="41">
        <f t="shared" si="1"/>
        <v>0</v>
      </c>
    </row>
    <row r="10" spans="1:9">
      <c r="A10" s="3">
        <f t="shared" ref="A10:A23" si="2">A9+1</f>
        <v>9</v>
      </c>
      <c r="B10" s="9" t="s">
        <v>206</v>
      </c>
      <c r="C10" s="15" t="s">
        <v>56</v>
      </c>
      <c r="D10" s="4">
        <f t="shared" si="0"/>
        <v>0</v>
      </c>
      <c r="E10" s="58"/>
      <c r="F10" s="60"/>
      <c r="G10" s="60"/>
      <c r="H10" s="60"/>
      <c r="I10" s="41">
        <f t="shared" si="1"/>
        <v>0</v>
      </c>
    </row>
    <row r="11" spans="1:9">
      <c r="A11" s="3">
        <f t="shared" si="2"/>
        <v>10</v>
      </c>
      <c r="B11" s="9"/>
      <c r="C11" s="15"/>
      <c r="D11" s="4"/>
      <c r="E11" s="4"/>
      <c r="F11" s="60"/>
      <c r="G11" s="60"/>
      <c r="H11" s="60"/>
      <c r="I11" s="41">
        <f t="shared" si="1"/>
        <v>0</v>
      </c>
    </row>
    <row r="12" spans="1:9">
      <c r="A12" s="3">
        <f t="shared" si="2"/>
        <v>11</v>
      </c>
      <c r="B12" s="9"/>
      <c r="C12" s="15"/>
      <c r="D12" s="4"/>
      <c r="E12" s="4"/>
      <c r="F12" s="60"/>
      <c r="G12" s="60"/>
      <c r="H12" s="60"/>
      <c r="I12" s="41">
        <f t="shared" si="1"/>
        <v>0</v>
      </c>
    </row>
    <row r="13" spans="1:9">
      <c r="A13" s="3">
        <f t="shared" si="2"/>
        <v>12</v>
      </c>
      <c r="B13" s="9"/>
      <c r="C13" s="15"/>
      <c r="D13" s="4"/>
      <c r="E13" s="60"/>
      <c r="F13" s="60"/>
      <c r="G13" s="60"/>
      <c r="H13" s="60"/>
      <c r="I13" s="41">
        <f t="shared" si="1"/>
        <v>0</v>
      </c>
    </row>
    <row r="14" spans="1:9">
      <c r="A14" s="3">
        <f t="shared" si="2"/>
        <v>13</v>
      </c>
      <c r="B14" s="9"/>
      <c r="C14" s="5"/>
      <c r="D14" s="4"/>
      <c r="E14" s="4"/>
      <c r="F14" s="64"/>
      <c r="G14" s="64"/>
      <c r="H14" s="64"/>
      <c r="I14" s="41">
        <f t="shared" si="1"/>
        <v>0</v>
      </c>
    </row>
    <row r="15" spans="1:9">
      <c r="A15" s="3">
        <f t="shared" si="2"/>
        <v>14</v>
      </c>
      <c r="B15" s="9"/>
      <c r="C15" s="15"/>
      <c r="D15" s="4"/>
      <c r="E15" s="4"/>
      <c r="F15" s="60"/>
      <c r="G15" s="60"/>
      <c r="H15" s="60"/>
      <c r="I15" s="41">
        <f t="shared" si="1"/>
        <v>0</v>
      </c>
    </row>
    <row r="16" spans="1:9">
      <c r="A16" s="3">
        <f t="shared" si="2"/>
        <v>15</v>
      </c>
      <c r="B16" s="9"/>
      <c r="C16" s="15"/>
      <c r="D16" s="4"/>
      <c r="E16" s="4"/>
      <c r="F16" s="60"/>
      <c r="G16" s="60"/>
      <c r="H16" s="60"/>
      <c r="I16" s="41">
        <f t="shared" si="1"/>
        <v>0</v>
      </c>
    </row>
    <row r="17" spans="1:10">
      <c r="A17" s="3">
        <f t="shared" si="2"/>
        <v>16</v>
      </c>
      <c r="B17" s="9"/>
      <c r="C17" s="15"/>
      <c r="D17" s="4"/>
      <c r="E17" s="60"/>
      <c r="F17" s="60"/>
      <c r="G17" s="60"/>
      <c r="H17" s="60"/>
      <c r="I17" s="41">
        <f t="shared" si="1"/>
        <v>0</v>
      </c>
    </row>
    <row r="18" spans="1:10">
      <c r="A18" s="3">
        <f t="shared" si="2"/>
        <v>17</v>
      </c>
      <c r="B18" s="9"/>
      <c r="C18" s="15"/>
      <c r="D18" s="4"/>
      <c r="E18" s="60"/>
      <c r="F18" s="60"/>
      <c r="G18" s="60"/>
      <c r="H18" s="60"/>
      <c r="I18" s="41">
        <f t="shared" si="1"/>
        <v>0</v>
      </c>
    </row>
    <row r="19" spans="1:10">
      <c r="A19" s="3">
        <f t="shared" si="2"/>
        <v>18</v>
      </c>
      <c r="B19" s="14"/>
      <c r="C19" s="5"/>
      <c r="D19" s="4"/>
      <c r="E19" s="4"/>
      <c r="F19" s="63"/>
      <c r="G19" s="63"/>
      <c r="H19" s="63"/>
      <c r="I19" s="41">
        <f t="shared" si="1"/>
        <v>0</v>
      </c>
    </row>
    <row r="20" spans="1:10">
      <c r="A20" s="3">
        <f t="shared" si="2"/>
        <v>19</v>
      </c>
      <c r="B20" s="9"/>
      <c r="C20" s="5"/>
      <c r="D20" s="4"/>
      <c r="E20" s="4"/>
      <c r="F20" s="64"/>
      <c r="G20" s="64"/>
      <c r="H20" s="64"/>
      <c r="I20" s="41">
        <f t="shared" si="1"/>
        <v>0</v>
      </c>
    </row>
    <row r="21" spans="1:10">
      <c r="A21" s="3">
        <f t="shared" si="2"/>
        <v>20</v>
      </c>
      <c r="B21" s="9"/>
      <c r="C21" s="15"/>
      <c r="D21" s="4"/>
      <c r="E21" s="4"/>
      <c r="F21" s="64"/>
      <c r="G21" s="64"/>
      <c r="H21" s="64"/>
      <c r="I21" s="41">
        <f t="shared" si="1"/>
        <v>0</v>
      </c>
    </row>
    <row r="22" spans="1:10">
      <c r="A22" s="3">
        <f t="shared" si="2"/>
        <v>21</v>
      </c>
      <c r="B22" s="9"/>
      <c r="C22" s="15"/>
      <c r="D22" s="4"/>
      <c r="E22" s="4"/>
      <c r="F22" s="60"/>
      <c r="G22" s="60"/>
      <c r="H22" s="60"/>
      <c r="I22" s="41">
        <f t="shared" si="1"/>
        <v>0</v>
      </c>
    </row>
    <row r="23" spans="1:10">
      <c r="A23" s="3">
        <f t="shared" si="2"/>
        <v>22</v>
      </c>
      <c r="B23" s="9"/>
      <c r="C23" s="15"/>
      <c r="D23" s="4"/>
      <c r="E23" s="4"/>
      <c r="F23" s="60"/>
      <c r="G23" s="60"/>
      <c r="H23" s="60"/>
      <c r="I23" s="41">
        <f t="shared" si="1"/>
        <v>0</v>
      </c>
    </row>
    <row r="24" spans="1:10">
      <c r="B24" s="10"/>
      <c r="C24" s="56"/>
      <c r="D24" s="11"/>
      <c r="E24" s="11"/>
      <c r="F24" s="67"/>
      <c r="G24" s="67"/>
      <c r="H24" s="67"/>
      <c r="I24" s="12"/>
    </row>
    <row r="25" spans="1:10">
      <c r="B25" s="10"/>
      <c r="C25" s="56"/>
      <c r="D25" s="11"/>
      <c r="E25" s="11"/>
      <c r="F25" s="67"/>
      <c r="G25" s="67"/>
      <c r="H25" s="67"/>
      <c r="I25" s="12"/>
    </row>
    <row r="26" spans="1:10">
      <c r="B26" s="13"/>
      <c r="C26" s="18"/>
      <c r="D26" s="17"/>
      <c r="E26" s="17"/>
      <c r="F26" s="68"/>
      <c r="G26" s="68"/>
      <c r="H26" s="68"/>
      <c r="I26" s="19"/>
      <c r="J26" s="20"/>
    </row>
    <row r="27" spans="1:10">
      <c r="B27" s="16"/>
      <c r="C27" s="56"/>
      <c r="D27" s="11"/>
      <c r="E27" s="11"/>
      <c r="F27" s="67"/>
      <c r="G27" s="67"/>
      <c r="H27" s="67"/>
      <c r="I27" s="12"/>
    </row>
    <row r="28" spans="1:10">
      <c r="B28" s="13"/>
      <c r="C28" s="56"/>
      <c r="D28" s="11"/>
      <c r="E28" s="11"/>
      <c r="F28" s="67"/>
      <c r="G28" s="67"/>
      <c r="H28" s="67"/>
      <c r="I28" s="12"/>
    </row>
    <row r="29" spans="1:10">
      <c r="B29" s="16"/>
      <c r="D29" s="11"/>
      <c r="E29" s="11"/>
      <c r="I29" s="12"/>
    </row>
    <row r="30" spans="1:10">
      <c r="D30" s="11"/>
      <c r="E30" s="11"/>
      <c r="I30" s="12"/>
    </row>
    <row r="31" spans="1:10">
      <c r="D31" s="11"/>
      <c r="E31" s="11"/>
      <c r="I31" s="12"/>
    </row>
    <row r="32" spans="1:10">
      <c r="D32" s="11"/>
      <c r="E32" s="11"/>
      <c r="I32" s="12"/>
    </row>
    <row r="33" spans="4:9">
      <c r="D33" s="11"/>
      <c r="E33" s="11"/>
      <c r="I33" s="12"/>
    </row>
    <row r="34" spans="4:9">
      <c r="D34" s="11"/>
      <c r="E34" s="11"/>
      <c r="I34" s="12"/>
    </row>
    <row r="35" spans="4:9">
      <c r="D35" s="11"/>
      <c r="E35" s="11"/>
      <c r="I35" s="12"/>
    </row>
    <row r="36" spans="4:9">
      <c r="I36" s="12"/>
    </row>
  </sheetData>
  <sortState ref="A2:I23">
    <sortCondition descending="1" ref="I2"/>
  </sortState>
  <conditionalFormatting sqref="F26:I26">
    <cfRule type="cellIs" dxfId="1" priority="11" stopIfTrue="1" operator="equal">
      <formula>0.83</formula>
    </cfRule>
  </conditionalFormatting>
  <conditionalFormatting sqref="F2:H25 F27:H27 E2:E8">
    <cfRule type="cellIs" dxfId="0" priority="10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J25"/>
  <sheetViews>
    <sheetView showGridLines="0" workbookViewId="0">
      <pane ySplit="1" topLeftCell="A2" activePane="bottomLeft" state="frozen"/>
      <selection pane="bottomLeft" activeCell="E27" sqref="E27"/>
    </sheetView>
  </sheetViews>
  <sheetFormatPr defaultColWidth="11.42578125" defaultRowHeight="12.75"/>
  <cols>
    <col min="1" max="1" width="9.5703125" style="6" bestFit="1" customWidth="1"/>
    <col min="2" max="2" width="17.7109375" style="2" bestFit="1" customWidth="1"/>
    <col min="3" max="3" width="12.5703125" style="7" bestFit="1" customWidth="1"/>
    <col min="4" max="4" width="6.5703125" style="7" bestFit="1" customWidth="1"/>
    <col min="5" max="5" width="9.42578125" style="65" bestFit="1" customWidth="1"/>
    <col min="6" max="6" width="9.42578125" style="65" customWidth="1"/>
    <col min="7" max="7" width="9.42578125" style="8" bestFit="1" customWidth="1"/>
    <col min="8" max="9" width="9.42578125" style="8" customWidth="1"/>
    <col min="10" max="10" width="13" style="2" customWidth="1"/>
    <col min="11" max="16384" width="11.42578125" style="2"/>
  </cols>
  <sheetData>
    <row r="1" spans="1:10" ht="80.25" customHeight="1">
      <c r="A1" s="54" t="s">
        <v>13</v>
      </c>
      <c r="B1" s="54" t="s">
        <v>125</v>
      </c>
      <c r="C1" s="54" t="s">
        <v>7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0">
      <c r="A2" s="3">
        <v>1</v>
      </c>
      <c r="B2" s="17" t="s">
        <v>210</v>
      </c>
      <c r="C2" s="15" t="s">
        <v>198</v>
      </c>
      <c r="D2" s="4">
        <f t="shared" ref="D2:D8" si="0">COUNTIF(E2:H2,"&gt;0")</f>
        <v>3</v>
      </c>
      <c r="E2" s="60"/>
      <c r="F2" s="64">
        <v>480</v>
      </c>
      <c r="G2" s="63">
        <v>840</v>
      </c>
      <c r="H2" s="63">
        <v>1200</v>
      </c>
      <c r="I2" s="63"/>
      <c r="J2" s="81">
        <f t="shared" ref="J2:J8" si="1">SUM(E2:I2)</f>
        <v>2520</v>
      </c>
    </row>
    <row r="3" spans="1:10">
      <c r="A3" s="3">
        <v>2</v>
      </c>
      <c r="B3" s="1" t="s">
        <v>245</v>
      </c>
      <c r="C3" s="5" t="s">
        <v>127</v>
      </c>
      <c r="D3" s="4">
        <f t="shared" si="0"/>
        <v>4</v>
      </c>
      <c r="E3" s="63">
        <v>480</v>
      </c>
      <c r="F3" s="64">
        <v>600</v>
      </c>
      <c r="G3" s="63">
        <v>480</v>
      </c>
      <c r="H3" s="63">
        <v>840</v>
      </c>
      <c r="I3" s="63"/>
      <c r="J3" s="81">
        <f t="shared" si="1"/>
        <v>2400</v>
      </c>
    </row>
    <row r="4" spans="1:10">
      <c r="A4" s="3">
        <v>3</v>
      </c>
      <c r="B4" s="1" t="s">
        <v>180</v>
      </c>
      <c r="C4" s="5" t="s">
        <v>8</v>
      </c>
      <c r="D4" s="4">
        <f t="shared" si="0"/>
        <v>2</v>
      </c>
      <c r="E4" s="64">
        <v>840</v>
      </c>
      <c r="F4" s="64">
        <v>1200</v>
      </c>
      <c r="G4" s="63"/>
      <c r="H4" s="63"/>
      <c r="I4" s="63"/>
      <c r="J4" s="81">
        <f t="shared" si="1"/>
        <v>2040</v>
      </c>
    </row>
    <row r="5" spans="1:10">
      <c r="A5" s="3">
        <f>A4+1</f>
        <v>4</v>
      </c>
      <c r="B5" s="9" t="s">
        <v>34</v>
      </c>
      <c r="C5" s="15" t="s">
        <v>21</v>
      </c>
      <c r="D5" s="4">
        <f t="shared" si="0"/>
        <v>3</v>
      </c>
      <c r="E5" s="64"/>
      <c r="F5" s="64">
        <v>390</v>
      </c>
      <c r="G5" s="63">
        <v>360</v>
      </c>
      <c r="H5" s="63">
        <v>600</v>
      </c>
      <c r="I5" s="63"/>
      <c r="J5" s="81">
        <f t="shared" si="1"/>
        <v>1350</v>
      </c>
    </row>
    <row r="6" spans="1:10">
      <c r="A6" s="3">
        <v>5</v>
      </c>
      <c r="B6" s="9" t="s">
        <v>300</v>
      </c>
      <c r="C6" s="15" t="s">
        <v>31</v>
      </c>
      <c r="D6" s="4">
        <f t="shared" si="0"/>
        <v>1</v>
      </c>
      <c r="E6" s="60">
        <v>1200</v>
      </c>
      <c r="F6" s="64"/>
      <c r="G6" s="63"/>
      <c r="H6" s="63"/>
      <c r="I6" s="63"/>
      <c r="J6" s="81">
        <f t="shared" si="1"/>
        <v>1200</v>
      </c>
    </row>
    <row r="7" spans="1:10">
      <c r="A7" s="3">
        <v>6</v>
      </c>
      <c r="B7" s="9" t="s">
        <v>269</v>
      </c>
      <c r="C7" s="5" t="s">
        <v>198</v>
      </c>
      <c r="D7" s="4">
        <f t="shared" si="0"/>
        <v>2</v>
      </c>
      <c r="E7" s="64">
        <v>600</v>
      </c>
      <c r="F7" s="64"/>
      <c r="G7" s="63">
        <v>600</v>
      </c>
      <c r="H7" s="63"/>
      <c r="I7" s="63"/>
      <c r="J7" s="81">
        <f t="shared" si="1"/>
        <v>1200</v>
      </c>
    </row>
    <row r="8" spans="1:10">
      <c r="A8" s="3">
        <v>7</v>
      </c>
      <c r="B8" s="1" t="s">
        <v>36</v>
      </c>
      <c r="C8" s="5" t="s">
        <v>31</v>
      </c>
      <c r="D8" s="4">
        <f t="shared" si="0"/>
        <v>1</v>
      </c>
      <c r="E8" s="63"/>
      <c r="F8" s="63"/>
      <c r="G8" s="63">
        <v>1200</v>
      </c>
      <c r="H8" s="63"/>
      <c r="I8" s="63"/>
      <c r="J8" s="81">
        <f t="shared" si="1"/>
        <v>1200</v>
      </c>
    </row>
    <row r="9" spans="1:10">
      <c r="A9" s="3">
        <v>8</v>
      </c>
      <c r="B9" s="9" t="s">
        <v>321</v>
      </c>
      <c r="C9" s="15" t="s">
        <v>189</v>
      </c>
      <c r="D9" s="4">
        <v>1</v>
      </c>
      <c r="E9" s="60"/>
      <c r="F9" s="60">
        <v>840</v>
      </c>
      <c r="G9" s="63"/>
      <c r="H9" s="63"/>
      <c r="I9" s="63"/>
      <c r="J9" s="81">
        <v>840</v>
      </c>
    </row>
    <row r="10" spans="1:10">
      <c r="A10" s="3">
        <v>9</v>
      </c>
      <c r="B10" s="1" t="s">
        <v>49</v>
      </c>
      <c r="C10" s="5" t="s">
        <v>104</v>
      </c>
      <c r="D10" s="4">
        <f>COUNTIF(E10:H10,"&gt;0")</f>
        <v>2</v>
      </c>
      <c r="E10" s="63">
        <v>360</v>
      </c>
      <c r="F10" s="64"/>
      <c r="G10" s="63">
        <v>390</v>
      </c>
      <c r="H10" s="63"/>
      <c r="I10" s="63"/>
      <c r="J10" s="81">
        <f>SUM(E10:I10)</f>
        <v>750</v>
      </c>
    </row>
    <row r="11" spans="1:10">
      <c r="A11" s="3">
        <v>10</v>
      </c>
      <c r="B11" s="9" t="s">
        <v>291</v>
      </c>
      <c r="C11" s="5" t="s">
        <v>343</v>
      </c>
      <c r="D11" s="4">
        <v>1</v>
      </c>
      <c r="E11" s="64">
        <v>390</v>
      </c>
      <c r="F11" s="64"/>
      <c r="G11" s="63"/>
      <c r="H11" s="63"/>
      <c r="I11" s="63"/>
      <c r="J11" s="81">
        <v>390</v>
      </c>
    </row>
    <row r="12" spans="1:10">
      <c r="A12" s="3">
        <v>11</v>
      </c>
      <c r="B12" s="9" t="s">
        <v>320</v>
      </c>
      <c r="C12" s="15" t="s">
        <v>3</v>
      </c>
      <c r="D12" s="4">
        <f>COUNTIF(E12:H12,"&gt;0")</f>
        <v>1</v>
      </c>
      <c r="E12" s="60"/>
      <c r="F12" s="60">
        <v>360</v>
      </c>
      <c r="G12" s="63"/>
      <c r="H12" s="63"/>
      <c r="I12" s="63"/>
      <c r="J12" s="81">
        <f>SUM(E12:I12)</f>
        <v>360</v>
      </c>
    </row>
    <row r="13" spans="1:10">
      <c r="A13" s="3">
        <v>12</v>
      </c>
      <c r="B13" s="9" t="s">
        <v>301</v>
      </c>
      <c r="C13" s="5" t="s">
        <v>343</v>
      </c>
      <c r="D13" s="4">
        <f>COUNTIF(E13:H13,"&gt;0")</f>
        <v>1</v>
      </c>
      <c r="E13" s="64">
        <v>330</v>
      </c>
      <c r="F13" s="64"/>
      <c r="G13" s="63"/>
      <c r="H13" s="63"/>
      <c r="I13" s="63"/>
      <c r="J13" s="81">
        <f>SUM(E13:I13)</f>
        <v>330</v>
      </c>
    </row>
    <row r="14" spans="1:10">
      <c r="A14" s="3">
        <v>13</v>
      </c>
      <c r="B14" s="9" t="s">
        <v>292</v>
      </c>
      <c r="C14" s="15" t="s">
        <v>8</v>
      </c>
      <c r="D14" s="4">
        <v>0</v>
      </c>
      <c r="E14" s="60"/>
      <c r="F14" s="60"/>
      <c r="G14" s="63"/>
      <c r="H14" s="63"/>
      <c r="I14" s="63"/>
      <c r="J14" s="81">
        <v>0</v>
      </c>
    </row>
    <row r="15" spans="1:10">
      <c r="A15" s="3">
        <v>14</v>
      </c>
      <c r="B15" s="9" t="s">
        <v>293</v>
      </c>
      <c r="C15" s="5" t="s">
        <v>44</v>
      </c>
      <c r="D15" s="4">
        <v>0</v>
      </c>
      <c r="E15" s="64"/>
      <c r="F15" s="64"/>
      <c r="G15" s="63"/>
      <c r="H15" s="63"/>
      <c r="I15" s="63"/>
      <c r="J15" s="81">
        <v>0</v>
      </c>
    </row>
    <row r="16" spans="1:10">
      <c r="A16" s="3">
        <v>15</v>
      </c>
      <c r="B16" s="9" t="s">
        <v>144</v>
      </c>
      <c r="C16" s="15" t="s">
        <v>196</v>
      </c>
      <c r="D16" s="4">
        <f t="shared" ref="D16:D25" si="2">COUNTIF(E16:H16,"&gt;0")</f>
        <v>0</v>
      </c>
      <c r="E16" s="60"/>
      <c r="F16" s="60"/>
      <c r="G16" s="63"/>
      <c r="H16" s="63"/>
      <c r="I16" s="63"/>
      <c r="J16" s="81">
        <f t="shared" ref="J16:J25" si="3">SUM(E16:I16)</f>
        <v>0</v>
      </c>
    </row>
    <row r="17" spans="1:10">
      <c r="A17" s="3">
        <f>A16+1</f>
        <v>16</v>
      </c>
      <c r="B17" s="1" t="s">
        <v>209</v>
      </c>
      <c r="C17" s="5" t="s">
        <v>118</v>
      </c>
      <c r="D17" s="4">
        <f t="shared" si="2"/>
        <v>0</v>
      </c>
      <c r="E17" s="63"/>
      <c r="F17" s="64"/>
      <c r="G17" s="63"/>
      <c r="H17" s="63"/>
      <c r="I17" s="63"/>
      <c r="J17" s="81">
        <f t="shared" si="3"/>
        <v>0</v>
      </c>
    </row>
    <row r="18" spans="1:10">
      <c r="A18" s="3">
        <f>A17+1</f>
        <v>17</v>
      </c>
      <c r="B18" s="9" t="s">
        <v>73</v>
      </c>
      <c r="C18" s="15" t="s">
        <v>343</v>
      </c>
      <c r="D18" s="4">
        <f t="shared" si="2"/>
        <v>0</v>
      </c>
      <c r="E18" s="60"/>
      <c r="F18" s="64"/>
      <c r="G18" s="63"/>
      <c r="H18" s="63"/>
      <c r="I18" s="63"/>
      <c r="J18" s="81">
        <f t="shared" si="3"/>
        <v>0</v>
      </c>
    </row>
    <row r="19" spans="1:10">
      <c r="A19" s="3">
        <v>18</v>
      </c>
      <c r="B19" s="9" t="s">
        <v>45</v>
      </c>
      <c r="C19" s="15" t="s">
        <v>85</v>
      </c>
      <c r="D19" s="4">
        <f t="shared" si="2"/>
        <v>0</v>
      </c>
      <c r="E19" s="60"/>
      <c r="F19" s="64"/>
      <c r="G19" s="63"/>
      <c r="H19" s="63"/>
      <c r="I19" s="63"/>
      <c r="J19" s="81">
        <f t="shared" si="3"/>
        <v>0</v>
      </c>
    </row>
    <row r="20" spans="1:10">
      <c r="A20" s="3">
        <v>19</v>
      </c>
      <c r="B20" s="9" t="s">
        <v>257</v>
      </c>
      <c r="C20" s="15" t="s">
        <v>101</v>
      </c>
      <c r="D20" s="4">
        <f t="shared" si="2"/>
        <v>0</v>
      </c>
      <c r="E20" s="60"/>
      <c r="F20" s="60"/>
      <c r="G20" s="63"/>
      <c r="H20" s="63"/>
      <c r="I20" s="63"/>
      <c r="J20" s="81">
        <f t="shared" si="3"/>
        <v>0</v>
      </c>
    </row>
    <row r="21" spans="1:10">
      <c r="A21" s="3">
        <v>20</v>
      </c>
      <c r="B21" s="9" t="s">
        <v>169</v>
      </c>
      <c r="C21" s="15" t="s">
        <v>123</v>
      </c>
      <c r="D21" s="4">
        <f t="shared" si="2"/>
        <v>0</v>
      </c>
      <c r="E21" s="60"/>
      <c r="F21" s="64"/>
      <c r="G21" s="63"/>
      <c r="H21" s="63"/>
      <c r="I21" s="63"/>
      <c r="J21" s="81">
        <f t="shared" si="3"/>
        <v>0</v>
      </c>
    </row>
    <row r="22" spans="1:10">
      <c r="A22" s="3">
        <f>A21+1</f>
        <v>21</v>
      </c>
      <c r="B22" s="9" t="s">
        <v>211</v>
      </c>
      <c r="C22" s="15" t="s">
        <v>147</v>
      </c>
      <c r="D22" s="4">
        <f t="shared" si="2"/>
        <v>0</v>
      </c>
      <c r="E22" s="60"/>
      <c r="F22" s="64"/>
      <c r="G22" s="63"/>
      <c r="H22" s="63"/>
      <c r="I22" s="63"/>
      <c r="J22" s="81">
        <f t="shared" si="3"/>
        <v>0</v>
      </c>
    </row>
    <row r="23" spans="1:10">
      <c r="A23" s="3">
        <f>A22+1</f>
        <v>22</v>
      </c>
      <c r="B23" s="9" t="s">
        <v>212</v>
      </c>
      <c r="C23" s="5" t="s">
        <v>147</v>
      </c>
      <c r="D23" s="4">
        <f t="shared" si="2"/>
        <v>0</v>
      </c>
      <c r="E23" s="60"/>
      <c r="F23" s="64"/>
      <c r="G23" s="63"/>
      <c r="H23" s="63"/>
      <c r="I23" s="63"/>
      <c r="J23" s="81">
        <f t="shared" si="3"/>
        <v>0</v>
      </c>
    </row>
    <row r="24" spans="1:10">
      <c r="A24" s="3">
        <v>23</v>
      </c>
      <c r="B24" s="9" t="s">
        <v>111</v>
      </c>
      <c r="C24" s="15" t="s">
        <v>31</v>
      </c>
      <c r="D24" s="4">
        <f t="shared" si="2"/>
        <v>0</v>
      </c>
      <c r="E24" s="60"/>
      <c r="F24" s="60"/>
      <c r="G24" s="63"/>
      <c r="H24" s="63"/>
      <c r="I24" s="63"/>
      <c r="J24" s="81">
        <f t="shared" si="3"/>
        <v>0</v>
      </c>
    </row>
    <row r="25" spans="1:10">
      <c r="A25" s="3">
        <f>A24+1</f>
        <v>24</v>
      </c>
      <c r="B25" s="9" t="s">
        <v>12</v>
      </c>
      <c r="C25" s="5" t="s">
        <v>25</v>
      </c>
      <c r="D25" s="4">
        <f t="shared" si="2"/>
        <v>0</v>
      </c>
      <c r="E25" s="64"/>
      <c r="F25" s="64"/>
      <c r="G25" s="63"/>
      <c r="H25" s="81"/>
      <c r="I25" s="81"/>
      <c r="J25" s="81">
        <f t="shared" si="3"/>
        <v>0</v>
      </c>
    </row>
  </sheetData>
  <sortState ref="A2:J25">
    <sortCondition descending="1" ref="J2"/>
  </sortState>
  <phoneticPr fontId="1" type="noConversion"/>
  <conditionalFormatting sqref="G2:I17 F5:F15 E2:F8">
    <cfRule type="cellIs" dxfId="99" priority="17" stopIfTrue="1" operator="equal">
      <formula>66.66</formula>
    </cfRule>
  </conditionalFormatting>
  <conditionalFormatting sqref="G2:I12">
    <cfRule type="cellIs" dxfId="98" priority="18" stopIfTrue="1" operator="equal">
      <formula>49.99</formula>
    </cfRule>
  </conditionalFormatting>
  <conditionalFormatting sqref="G18:I25">
    <cfRule type="cellIs" dxfId="97" priority="6" stopIfTrue="1" operator="equal">
      <formula>66.66</formula>
    </cfRule>
  </conditionalFormatting>
  <conditionalFormatting sqref="H17:I21">
    <cfRule type="cellIs" dxfId="96" priority="5" stopIfTrue="1" operator="equal">
      <formula>66.66</formula>
    </cfRule>
  </conditionalFormatting>
  <conditionalFormatting sqref="H17:I21">
    <cfRule type="cellIs" dxfId="95" priority="4" stopIfTrue="1" operator="equal">
      <formula>66.66</formula>
    </cfRule>
  </conditionalFormatting>
  <conditionalFormatting sqref="H17:I21">
    <cfRule type="cellIs" dxfId="94" priority="3" stopIfTrue="1" operator="equal">
      <formula>66.66</formula>
    </cfRule>
  </conditionalFormatting>
  <conditionalFormatting sqref="H18:I21">
    <cfRule type="cellIs" dxfId="93" priority="2" stopIfTrue="1" operator="equal">
      <formula>66.66</formula>
    </cfRule>
  </conditionalFormatting>
  <conditionalFormatting sqref="H18:I21">
    <cfRule type="cellIs" dxfId="92" priority="1" stopIfTrue="1" operator="equal">
      <formula>49.99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6"/>
  </sheetPr>
  <dimension ref="A1:J44"/>
  <sheetViews>
    <sheetView showGridLines="0" workbookViewId="0">
      <pane ySplit="1" topLeftCell="A2" activePane="bottomLeft" state="frozen"/>
      <selection pane="bottomLeft" activeCell="A24" sqref="A24"/>
    </sheetView>
  </sheetViews>
  <sheetFormatPr defaultColWidth="11.42578125" defaultRowHeight="12.75"/>
  <cols>
    <col min="1" max="1" width="12.140625" style="6" customWidth="1"/>
    <col min="2" max="2" width="17.85546875" style="2" bestFit="1" customWidth="1"/>
    <col min="3" max="3" width="12.42578125" style="7" customWidth="1"/>
    <col min="4" max="5" width="8" style="7" customWidth="1"/>
    <col min="6" max="7" width="11.140625" style="33" customWidth="1"/>
    <col min="8" max="8" width="11.140625" style="38" customWidth="1"/>
    <col min="9" max="9" width="11.28515625" style="33" customWidth="1"/>
    <col min="10" max="10" width="11.28515625" style="2" customWidth="1"/>
    <col min="11" max="16384" width="11.42578125" style="2"/>
  </cols>
  <sheetData>
    <row r="1" spans="1:10" ht="79.5" customHeight="1">
      <c r="A1" s="54" t="s">
        <v>64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0">
      <c r="A2" s="3">
        <v>1</v>
      </c>
      <c r="B2" s="28" t="s">
        <v>258</v>
      </c>
      <c r="C2" s="45" t="s">
        <v>326</v>
      </c>
      <c r="D2" s="47">
        <f t="shared" ref="D2:D41" si="0">COUNTIF(E2:I2,"&gt;0")</f>
        <v>4</v>
      </c>
      <c r="E2" s="63">
        <v>540</v>
      </c>
      <c r="F2" s="58">
        <v>1200</v>
      </c>
      <c r="G2" s="58">
        <v>1200</v>
      </c>
      <c r="H2" s="58">
        <v>1200</v>
      </c>
      <c r="I2" s="58"/>
      <c r="J2" s="47">
        <v>4140</v>
      </c>
    </row>
    <row r="3" spans="1:10">
      <c r="A3" s="3">
        <f>A2+1</f>
        <v>2</v>
      </c>
      <c r="B3" s="28" t="s">
        <v>157</v>
      </c>
      <c r="C3" s="45" t="s">
        <v>85</v>
      </c>
      <c r="D3" s="47">
        <f t="shared" si="0"/>
        <v>4</v>
      </c>
      <c r="E3" s="63">
        <v>345</v>
      </c>
      <c r="F3" s="58">
        <v>345</v>
      </c>
      <c r="G3" s="58">
        <v>540</v>
      </c>
      <c r="H3" s="58">
        <v>540</v>
      </c>
      <c r="I3" s="58"/>
      <c r="J3" s="47">
        <v>1770</v>
      </c>
    </row>
    <row r="4" spans="1:10">
      <c r="A4" s="3">
        <v>3</v>
      </c>
      <c r="B4" s="26" t="s">
        <v>67</v>
      </c>
      <c r="C4" s="40" t="s">
        <v>20</v>
      </c>
      <c r="D4" s="47">
        <f t="shared" si="0"/>
        <v>3</v>
      </c>
      <c r="E4" s="63">
        <v>345</v>
      </c>
      <c r="F4" s="58">
        <v>540</v>
      </c>
      <c r="G4" s="58">
        <v>840</v>
      </c>
      <c r="H4" s="58"/>
      <c r="I4" s="58"/>
      <c r="J4" s="47">
        <v>1725</v>
      </c>
    </row>
    <row r="5" spans="1:10">
      <c r="A5" s="3">
        <v>4</v>
      </c>
      <c r="B5" s="9" t="s">
        <v>53</v>
      </c>
      <c r="C5" s="15" t="s">
        <v>189</v>
      </c>
      <c r="D5" s="47">
        <f t="shared" si="0"/>
        <v>3</v>
      </c>
      <c r="E5" s="63">
        <v>540</v>
      </c>
      <c r="F5" s="31"/>
      <c r="G5" s="58">
        <v>345</v>
      </c>
      <c r="H5" s="58">
        <v>840</v>
      </c>
      <c r="I5" s="58"/>
      <c r="J5" s="47">
        <v>1725</v>
      </c>
    </row>
    <row r="6" spans="1:10">
      <c r="A6" s="3">
        <f>A5+1</f>
        <v>5</v>
      </c>
      <c r="B6" s="28" t="s">
        <v>71</v>
      </c>
      <c r="C6" s="45" t="s">
        <v>21</v>
      </c>
      <c r="D6" s="47">
        <f t="shared" si="0"/>
        <v>4</v>
      </c>
      <c r="E6" s="63">
        <v>345</v>
      </c>
      <c r="F6" s="58">
        <v>345</v>
      </c>
      <c r="G6" s="58">
        <v>540</v>
      </c>
      <c r="H6" s="58">
        <v>345</v>
      </c>
      <c r="I6" s="58"/>
      <c r="J6" s="47">
        <v>1575</v>
      </c>
    </row>
    <row r="7" spans="1:10">
      <c r="A7" s="3">
        <f>A6+1</f>
        <v>6</v>
      </c>
      <c r="B7" s="26" t="s">
        <v>50</v>
      </c>
      <c r="C7" s="40" t="s">
        <v>147</v>
      </c>
      <c r="D7" s="47">
        <f t="shared" si="0"/>
        <v>4</v>
      </c>
      <c r="E7" s="63">
        <v>232</v>
      </c>
      <c r="F7" s="59">
        <v>345</v>
      </c>
      <c r="G7" s="58">
        <v>345</v>
      </c>
      <c r="H7" s="58">
        <v>345</v>
      </c>
      <c r="I7" s="58"/>
      <c r="J7" s="47">
        <v>1267</v>
      </c>
    </row>
    <row r="8" spans="1:10">
      <c r="A8" s="3">
        <v>7</v>
      </c>
      <c r="B8" s="26" t="s">
        <v>302</v>
      </c>
      <c r="C8" s="40" t="s">
        <v>118</v>
      </c>
      <c r="D8" s="47">
        <f t="shared" si="0"/>
        <v>1</v>
      </c>
      <c r="E8" s="63">
        <v>1200</v>
      </c>
      <c r="F8" s="58"/>
      <c r="G8" s="58"/>
      <c r="H8" s="42"/>
      <c r="I8" s="58"/>
      <c r="J8" s="47">
        <v>1200</v>
      </c>
    </row>
    <row r="9" spans="1:10">
      <c r="A9" s="3">
        <f t="shared" ref="A9:A22" si="1">A8+1</f>
        <v>8</v>
      </c>
      <c r="B9" s="26" t="s">
        <v>128</v>
      </c>
      <c r="C9" s="40" t="s">
        <v>118</v>
      </c>
      <c r="D9" s="47">
        <f t="shared" si="0"/>
        <v>1</v>
      </c>
      <c r="E9" s="63">
        <v>840</v>
      </c>
      <c r="F9" s="58"/>
      <c r="G9" s="58"/>
      <c r="H9" s="58"/>
      <c r="I9" s="58"/>
      <c r="J9" s="47">
        <v>840</v>
      </c>
    </row>
    <row r="10" spans="1:10">
      <c r="A10" s="3">
        <f t="shared" si="1"/>
        <v>9</v>
      </c>
      <c r="B10" s="28" t="s">
        <v>226</v>
      </c>
      <c r="C10" s="45" t="s">
        <v>21</v>
      </c>
      <c r="D10" s="47">
        <f t="shared" si="0"/>
        <v>1</v>
      </c>
      <c r="E10" s="63"/>
      <c r="F10" s="58">
        <v>840</v>
      </c>
      <c r="G10" s="58"/>
      <c r="H10" s="58"/>
      <c r="I10" s="58"/>
      <c r="J10" s="47">
        <v>840</v>
      </c>
    </row>
    <row r="11" spans="1:10">
      <c r="A11" s="3">
        <f t="shared" si="1"/>
        <v>10</v>
      </c>
      <c r="B11" s="28" t="s">
        <v>119</v>
      </c>
      <c r="C11" s="45" t="s">
        <v>118</v>
      </c>
      <c r="D11" s="47">
        <f t="shared" si="0"/>
        <v>2</v>
      </c>
      <c r="E11" s="63"/>
      <c r="F11" s="59"/>
      <c r="G11" s="58">
        <v>255</v>
      </c>
      <c r="H11" s="58">
        <v>345</v>
      </c>
      <c r="I11" s="58"/>
      <c r="J11" s="47">
        <v>600</v>
      </c>
    </row>
    <row r="12" spans="1:10">
      <c r="A12" s="3">
        <f t="shared" si="1"/>
        <v>11</v>
      </c>
      <c r="B12" s="26" t="s">
        <v>344</v>
      </c>
      <c r="C12" s="40" t="s">
        <v>3</v>
      </c>
      <c r="D12" s="47">
        <f t="shared" si="0"/>
        <v>2</v>
      </c>
      <c r="E12" s="63"/>
      <c r="F12" s="58">
        <v>345</v>
      </c>
      <c r="G12" s="58"/>
      <c r="H12" s="58">
        <v>247</v>
      </c>
      <c r="I12" s="58"/>
      <c r="J12" s="47">
        <v>592</v>
      </c>
    </row>
    <row r="13" spans="1:10">
      <c r="A13" s="3">
        <f t="shared" si="1"/>
        <v>12</v>
      </c>
      <c r="B13" s="28" t="s">
        <v>99</v>
      </c>
      <c r="C13" s="45" t="s">
        <v>343</v>
      </c>
      <c r="D13" s="47">
        <f t="shared" si="0"/>
        <v>2</v>
      </c>
      <c r="E13" s="63">
        <v>232</v>
      </c>
      <c r="F13" s="58"/>
      <c r="G13" s="58">
        <v>345</v>
      </c>
      <c r="H13" s="58"/>
      <c r="I13" s="58"/>
      <c r="J13" s="47">
        <v>577</v>
      </c>
    </row>
    <row r="14" spans="1:10">
      <c r="A14" s="3">
        <f t="shared" si="1"/>
        <v>13</v>
      </c>
      <c r="B14" s="26" t="s">
        <v>246</v>
      </c>
      <c r="C14" s="40" t="s">
        <v>174</v>
      </c>
      <c r="D14" s="47">
        <f t="shared" si="0"/>
        <v>1</v>
      </c>
      <c r="E14" s="63"/>
      <c r="F14" s="58">
        <v>540</v>
      </c>
      <c r="G14" s="58"/>
      <c r="H14" s="58"/>
      <c r="I14" s="58"/>
      <c r="J14" s="47">
        <v>540</v>
      </c>
    </row>
    <row r="15" spans="1:10">
      <c r="A15" s="3">
        <f t="shared" si="1"/>
        <v>14</v>
      </c>
      <c r="B15" s="26" t="s">
        <v>345</v>
      </c>
      <c r="C15" s="40" t="s">
        <v>3</v>
      </c>
      <c r="D15" s="47">
        <f t="shared" si="0"/>
        <v>1</v>
      </c>
      <c r="E15" s="47"/>
      <c r="F15" s="59"/>
      <c r="G15" s="39"/>
      <c r="H15" s="58">
        <v>540</v>
      </c>
      <c r="I15" s="58"/>
      <c r="J15" s="47">
        <v>540</v>
      </c>
    </row>
    <row r="16" spans="1:10">
      <c r="A16" s="3">
        <f t="shared" si="1"/>
        <v>15</v>
      </c>
      <c r="B16" s="1" t="s">
        <v>322</v>
      </c>
      <c r="C16" s="5" t="s">
        <v>127</v>
      </c>
      <c r="D16" s="47">
        <f t="shared" si="0"/>
        <v>2</v>
      </c>
      <c r="E16" s="63"/>
      <c r="F16" s="58">
        <v>247</v>
      </c>
      <c r="G16" s="58"/>
      <c r="H16" s="58">
        <v>247</v>
      </c>
      <c r="I16" s="58"/>
      <c r="J16" s="47">
        <v>494</v>
      </c>
    </row>
    <row r="17" spans="1:10">
      <c r="A17" s="3">
        <f t="shared" si="1"/>
        <v>16</v>
      </c>
      <c r="B17" s="26" t="s">
        <v>304</v>
      </c>
      <c r="C17" s="40" t="s">
        <v>3</v>
      </c>
      <c r="D17" s="47">
        <f t="shared" si="0"/>
        <v>2</v>
      </c>
      <c r="E17" s="63">
        <v>232</v>
      </c>
      <c r="F17" s="59">
        <v>247</v>
      </c>
      <c r="G17" s="58"/>
      <c r="H17" s="58"/>
      <c r="I17" s="58"/>
      <c r="J17" s="47">
        <v>479</v>
      </c>
    </row>
    <row r="18" spans="1:10">
      <c r="A18" s="3">
        <f t="shared" si="1"/>
        <v>17</v>
      </c>
      <c r="B18" s="28" t="s">
        <v>303</v>
      </c>
      <c r="C18" s="45" t="s">
        <v>189</v>
      </c>
      <c r="D18" s="47">
        <f t="shared" si="0"/>
        <v>1</v>
      </c>
      <c r="E18" s="63">
        <v>345</v>
      </c>
      <c r="F18" s="58"/>
      <c r="G18" s="58"/>
      <c r="H18" s="42"/>
      <c r="I18" s="58"/>
      <c r="J18" s="47">
        <v>345</v>
      </c>
    </row>
    <row r="19" spans="1:10">
      <c r="A19" s="3">
        <f t="shared" si="1"/>
        <v>18</v>
      </c>
      <c r="B19" s="28" t="s">
        <v>167</v>
      </c>
      <c r="C19" s="45" t="s">
        <v>85</v>
      </c>
      <c r="D19" s="47">
        <f t="shared" si="0"/>
        <v>1</v>
      </c>
      <c r="E19" s="47"/>
      <c r="F19" s="58"/>
      <c r="G19" s="58">
        <v>345</v>
      </c>
      <c r="H19" s="58"/>
      <c r="I19" s="42"/>
      <c r="J19" s="47">
        <v>345</v>
      </c>
    </row>
    <row r="20" spans="1:10">
      <c r="A20" s="3">
        <f t="shared" si="1"/>
        <v>19</v>
      </c>
      <c r="B20" s="28" t="s">
        <v>229</v>
      </c>
      <c r="C20" s="45" t="s">
        <v>224</v>
      </c>
      <c r="D20" s="47">
        <f t="shared" si="0"/>
        <v>1</v>
      </c>
      <c r="E20" s="63"/>
      <c r="F20" s="42"/>
      <c r="G20" s="42"/>
      <c r="H20" s="58">
        <v>345</v>
      </c>
      <c r="I20" s="58"/>
      <c r="J20" s="47">
        <v>345</v>
      </c>
    </row>
    <row r="21" spans="1:10">
      <c r="A21" s="3">
        <f t="shared" si="1"/>
        <v>20</v>
      </c>
      <c r="B21" s="1" t="s">
        <v>305</v>
      </c>
      <c r="C21" s="15" t="s">
        <v>343</v>
      </c>
      <c r="D21" s="47">
        <f t="shared" si="0"/>
        <v>1</v>
      </c>
      <c r="E21" s="63">
        <v>232</v>
      </c>
      <c r="F21" s="58"/>
      <c r="G21" s="1"/>
      <c r="H21" s="31"/>
      <c r="I21" s="58"/>
      <c r="J21" s="47">
        <v>232</v>
      </c>
    </row>
    <row r="22" spans="1:10">
      <c r="A22" s="3">
        <f t="shared" si="1"/>
        <v>21</v>
      </c>
      <c r="B22" s="26" t="s">
        <v>145</v>
      </c>
      <c r="C22" s="40" t="s">
        <v>196</v>
      </c>
      <c r="D22" s="47">
        <f t="shared" si="0"/>
        <v>0</v>
      </c>
      <c r="E22" s="47"/>
      <c r="F22" s="39"/>
      <c r="G22" s="58"/>
      <c r="H22" s="90"/>
      <c r="I22" s="58"/>
      <c r="J22" s="47">
        <v>0</v>
      </c>
    </row>
    <row r="23" spans="1:10">
      <c r="A23" s="3">
        <v>22</v>
      </c>
      <c r="B23" s="28" t="s">
        <v>146</v>
      </c>
      <c r="C23" s="45" t="s">
        <v>147</v>
      </c>
      <c r="D23" s="47">
        <f t="shared" si="0"/>
        <v>0</v>
      </c>
      <c r="E23" s="63"/>
      <c r="F23" s="59"/>
      <c r="G23" s="84"/>
      <c r="H23" s="58"/>
      <c r="I23" s="58"/>
      <c r="J23" s="47">
        <v>0</v>
      </c>
    </row>
    <row r="24" spans="1:10">
      <c r="A24" s="3">
        <f t="shared" ref="A24:A42" si="2">A23+1</f>
        <v>23</v>
      </c>
      <c r="B24" s="28" t="s">
        <v>40</v>
      </c>
      <c r="C24" s="45" t="s">
        <v>101</v>
      </c>
      <c r="D24" s="47">
        <f t="shared" si="0"/>
        <v>0</v>
      </c>
      <c r="E24" s="63"/>
      <c r="F24" s="58"/>
      <c r="G24" s="58"/>
      <c r="H24" s="58"/>
      <c r="I24" s="58"/>
      <c r="J24" s="47">
        <v>0</v>
      </c>
    </row>
    <row r="25" spans="1:10">
      <c r="A25" s="3">
        <f t="shared" si="2"/>
        <v>24</v>
      </c>
      <c r="B25" s="28" t="s">
        <v>180</v>
      </c>
      <c r="C25" s="40" t="s">
        <v>8</v>
      </c>
      <c r="D25" s="47">
        <f t="shared" si="0"/>
        <v>0</v>
      </c>
      <c r="E25" s="47"/>
      <c r="F25" s="59"/>
      <c r="G25" s="58"/>
      <c r="H25" s="58"/>
      <c r="I25" s="58"/>
      <c r="J25" s="47">
        <v>0</v>
      </c>
    </row>
    <row r="26" spans="1:10">
      <c r="A26" s="3">
        <f t="shared" si="2"/>
        <v>25</v>
      </c>
      <c r="B26" s="28" t="s">
        <v>225</v>
      </c>
      <c r="C26" s="45" t="s">
        <v>224</v>
      </c>
      <c r="D26" s="47">
        <f t="shared" si="0"/>
        <v>0</v>
      </c>
      <c r="E26" s="47"/>
      <c r="F26" s="58"/>
      <c r="G26" s="42"/>
      <c r="H26" s="58"/>
      <c r="I26" s="42"/>
      <c r="J26" s="47">
        <v>0</v>
      </c>
    </row>
    <row r="27" spans="1:10">
      <c r="A27" s="3">
        <f t="shared" si="2"/>
        <v>26</v>
      </c>
      <c r="B27" s="28" t="s">
        <v>175</v>
      </c>
      <c r="C27" s="40" t="s">
        <v>21</v>
      </c>
      <c r="D27" s="47">
        <f t="shared" si="0"/>
        <v>0</v>
      </c>
      <c r="E27" s="63"/>
      <c r="F27" s="58"/>
      <c r="G27" s="58"/>
      <c r="H27" s="58"/>
      <c r="I27" s="58"/>
      <c r="J27" s="47">
        <v>0</v>
      </c>
    </row>
    <row r="28" spans="1:10">
      <c r="A28" s="3">
        <f t="shared" si="2"/>
        <v>27</v>
      </c>
      <c r="B28" s="28" t="s">
        <v>270</v>
      </c>
      <c r="C28" s="45" t="s">
        <v>271</v>
      </c>
      <c r="D28" s="47">
        <f t="shared" si="0"/>
        <v>0</v>
      </c>
      <c r="E28" s="63"/>
      <c r="F28" s="58"/>
      <c r="G28" s="58"/>
      <c r="H28" s="58"/>
      <c r="I28" s="58"/>
      <c r="J28" s="47">
        <v>0</v>
      </c>
    </row>
    <row r="29" spans="1:10">
      <c r="A29" s="3">
        <f t="shared" si="2"/>
        <v>28</v>
      </c>
      <c r="B29" s="28" t="s">
        <v>132</v>
      </c>
      <c r="C29" s="45" t="s">
        <v>118</v>
      </c>
      <c r="D29" s="47">
        <f t="shared" si="0"/>
        <v>0</v>
      </c>
      <c r="E29" s="63"/>
      <c r="F29" s="58"/>
      <c r="G29" s="58"/>
      <c r="H29" s="58"/>
      <c r="I29" s="58"/>
      <c r="J29" s="47">
        <v>0</v>
      </c>
    </row>
    <row r="30" spans="1:10">
      <c r="A30" s="3">
        <f t="shared" si="2"/>
        <v>29</v>
      </c>
      <c r="B30" s="26" t="s">
        <v>208</v>
      </c>
      <c r="C30" s="40" t="s">
        <v>3</v>
      </c>
      <c r="D30" s="47">
        <f t="shared" si="0"/>
        <v>0</v>
      </c>
      <c r="E30" s="47"/>
      <c r="F30" s="58"/>
      <c r="G30" s="39"/>
      <c r="H30" s="58"/>
      <c r="I30" s="39"/>
      <c r="J30" s="47">
        <v>0</v>
      </c>
    </row>
    <row r="31" spans="1:10">
      <c r="A31" s="3">
        <f t="shared" si="2"/>
        <v>30</v>
      </c>
      <c r="B31" s="26" t="s">
        <v>272</v>
      </c>
      <c r="C31" s="40" t="s">
        <v>8</v>
      </c>
      <c r="D31" s="47">
        <f t="shared" si="0"/>
        <v>0</v>
      </c>
      <c r="E31" s="63"/>
      <c r="F31" s="39"/>
      <c r="G31" s="58"/>
      <c r="H31" s="58"/>
      <c r="I31" s="58"/>
      <c r="J31" s="47">
        <v>0</v>
      </c>
    </row>
    <row r="32" spans="1:10">
      <c r="A32" s="3">
        <f t="shared" si="2"/>
        <v>31</v>
      </c>
      <c r="B32" s="26" t="s">
        <v>227</v>
      </c>
      <c r="C32" s="40" t="s">
        <v>21</v>
      </c>
      <c r="D32" s="47">
        <f t="shared" si="0"/>
        <v>0</v>
      </c>
      <c r="E32" s="63"/>
      <c r="F32" s="58"/>
      <c r="G32" s="58"/>
      <c r="H32" s="58"/>
      <c r="I32" s="58"/>
      <c r="J32" s="47">
        <v>0</v>
      </c>
    </row>
    <row r="33" spans="1:10">
      <c r="A33" s="3">
        <f t="shared" si="2"/>
        <v>32</v>
      </c>
      <c r="B33" s="26" t="s">
        <v>162</v>
      </c>
      <c r="C33" s="40" t="s">
        <v>9</v>
      </c>
      <c r="D33" s="47">
        <f t="shared" si="0"/>
        <v>0</v>
      </c>
      <c r="E33" s="63"/>
      <c r="F33" s="59"/>
      <c r="G33" s="58"/>
      <c r="H33" s="58"/>
      <c r="I33" s="58"/>
      <c r="J33" s="47">
        <v>0</v>
      </c>
    </row>
    <row r="34" spans="1:10">
      <c r="A34" s="3">
        <f t="shared" si="2"/>
        <v>33</v>
      </c>
      <c r="B34" s="28" t="s">
        <v>273</v>
      </c>
      <c r="C34" s="45" t="s">
        <v>3</v>
      </c>
      <c r="D34" s="47">
        <f t="shared" si="0"/>
        <v>0</v>
      </c>
      <c r="E34" s="47"/>
      <c r="F34" s="58"/>
      <c r="G34" s="58"/>
      <c r="H34" s="58"/>
      <c r="I34" s="58"/>
      <c r="J34" s="47">
        <v>0</v>
      </c>
    </row>
    <row r="35" spans="1:10">
      <c r="A35" s="3">
        <f t="shared" si="2"/>
        <v>34</v>
      </c>
      <c r="B35" s="28" t="s">
        <v>213</v>
      </c>
      <c r="C35" s="45" t="s">
        <v>147</v>
      </c>
      <c r="D35" s="47">
        <f t="shared" si="0"/>
        <v>0</v>
      </c>
      <c r="E35" s="47"/>
      <c r="F35" s="58"/>
      <c r="G35" s="58"/>
      <c r="H35" s="58"/>
      <c r="I35" s="58"/>
      <c r="J35" s="47">
        <v>0</v>
      </c>
    </row>
    <row r="36" spans="1:10">
      <c r="A36" s="3">
        <f t="shared" si="2"/>
        <v>35</v>
      </c>
      <c r="B36" s="9" t="s">
        <v>92</v>
      </c>
      <c r="C36" s="15" t="s">
        <v>123</v>
      </c>
      <c r="D36" s="47">
        <f t="shared" si="0"/>
        <v>0</v>
      </c>
      <c r="E36" s="4"/>
      <c r="F36" s="58"/>
      <c r="G36" s="31"/>
      <c r="H36" s="39"/>
      <c r="I36" s="58"/>
      <c r="J36" s="47">
        <v>0</v>
      </c>
    </row>
    <row r="37" spans="1:10">
      <c r="A37" s="3">
        <f t="shared" si="2"/>
        <v>36</v>
      </c>
      <c r="B37" s="28" t="s">
        <v>214</v>
      </c>
      <c r="C37" s="45" t="s">
        <v>215</v>
      </c>
      <c r="D37" s="47">
        <f t="shared" si="0"/>
        <v>0</v>
      </c>
      <c r="E37" s="63"/>
      <c r="F37" s="58"/>
      <c r="G37" s="42"/>
      <c r="H37" s="42"/>
      <c r="I37" s="58"/>
      <c r="J37" s="47">
        <v>0</v>
      </c>
    </row>
    <row r="38" spans="1:10">
      <c r="A38" s="3">
        <f t="shared" si="2"/>
        <v>37</v>
      </c>
      <c r="B38" s="26" t="s">
        <v>41</v>
      </c>
      <c r="C38" s="40" t="s">
        <v>39</v>
      </c>
      <c r="D38" s="47">
        <f t="shared" si="0"/>
        <v>0</v>
      </c>
      <c r="E38" s="47"/>
      <c r="F38" s="58"/>
      <c r="G38" s="58"/>
      <c r="H38" s="42"/>
      <c r="I38" s="58"/>
      <c r="J38" s="47">
        <v>0</v>
      </c>
    </row>
    <row r="39" spans="1:10">
      <c r="A39" s="3">
        <f t="shared" si="2"/>
        <v>38</v>
      </c>
      <c r="B39" s="28" t="s">
        <v>112</v>
      </c>
      <c r="C39" s="45" t="s">
        <v>33</v>
      </c>
      <c r="D39" s="47">
        <f t="shared" si="0"/>
        <v>0</v>
      </c>
      <c r="E39" s="47"/>
      <c r="F39" s="58"/>
      <c r="G39" s="58"/>
      <c r="H39" s="42"/>
      <c r="I39" s="58"/>
      <c r="J39" s="47">
        <v>0</v>
      </c>
    </row>
    <row r="40" spans="1:10">
      <c r="A40" s="3">
        <f t="shared" si="2"/>
        <v>39</v>
      </c>
      <c r="B40" s="28" t="s">
        <v>113</v>
      </c>
      <c r="C40" s="45" t="s">
        <v>20</v>
      </c>
      <c r="D40" s="47">
        <f t="shared" si="0"/>
        <v>0</v>
      </c>
      <c r="E40" s="47"/>
      <c r="F40" s="42"/>
      <c r="G40" s="42"/>
      <c r="H40" s="1"/>
      <c r="I40" s="58"/>
      <c r="J40" s="47">
        <v>0</v>
      </c>
    </row>
    <row r="41" spans="1:10">
      <c r="A41" s="3">
        <f t="shared" si="2"/>
        <v>40</v>
      </c>
      <c r="B41" s="26" t="s">
        <v>66</v>
      </c>
      <c r="C41" s="40" t="s">
        <v>104</v>
      </c>
      <c r="D41" s="47">
        <f t="shared" si="0"/>
        <v>0</v>
      </c>
      <c r="E41" s="47"/>
      <c r="F41" s="59"/>
      <c r="G41" s="39"/>
      <c r="H41" s="42"/>
      <c r="I41" s="58"/>
      <c r="J41" s="47">
        <v>0</v>
      </c>
    </row>
    <row r="42" spans="1:10">
      <c r="A42" s="3">
        <f t="shared" si="2"/>
        <v>41</v>
      </c>
      <c r="B42" s="28" t="s">
        <v>58</v>
      </c>
      <c r="C42" s="45"/>
      <c r="D42" s="47"/>
      <c r="E42" s="47"/>
      <c r="F42" s="42"/>
      <c r="G42" s="42"/>
      <c r="H42" s="58"/>
      <c r="I42" s="42"/>
      <c r="J42" s="47"/>
    </row>
    <row r="43" spans="1:10">
      <c r="J43" s="47"/>
    </row>
    <row r="44" spans="1:10">
      <c r="J44" s="47"/>
    </row>
  </sheetData>
  <sortState ref="A2:J42">
    <sortCondition descending="1" ref="J2"/>
  </sortState>
  <phoneticPr fontId="1" type="noConversion"/>
  <conditionalFormatting sqref="I40:I65517 H2:H21 F2:F28 H26:H65517 I2:I37 G2:G22">
    <cfRule type="cellIs" dxfId="91" priority="39" stopIfTrue="1" operator="equal">
      <formula>8.33</formula>
    </cfRule>
  </conditionalFormatting>
  <conditionalFormatting sqref="G24:G25 H23:H24 H2:H21 F2:F30 H26:H42 I2:I35 E2:E7 E12:E27 G2:G22">
    <cfRule type="cellIs" dxfId="90" priority="41" stopIfTrue="1" operator="equal">
      <formula>16.66</formula>
    </cfRule>
  </conditionalFormatting>
  <conditionalFormatting sqref="H2:H21 F2:F26 H26:H42 I2:I35 G2:G22">
    <cfRule type="cellIs" dxfId="89" priority="42" stopIfTrue="1" operator="equal">
      <formula>12.49</formula>
    </cfRule>
  </conditionalFormatting>
  <conditionalFormatting sqref="I39">
    <cfRule type="cellIs" dxfId="88" priority="8" stopIfTrue="1" operator="equal">
      <formula>8.33</formula>
    </cfRule>
  </conditionalFormatting>
  <conditionalFormatting sqref="I39">
    <cfRule type="cellIs" dxfId="87" priority="7" stopIfTrue="1" operator="equal">
      <formula>16.66</formula>
    </cfRule>
  </conditionalFormatting>
  <conditionalFormatting sqref="I39">
    <cfRule type="cellIs" dxfId="86" priority="6" stopIfTrue="1" operator="equal">
      <formula>12.49</formula>
    </cfRule>
  </conditionalFormatting>
  <conditionalFormatting sqref="F39:F41">
    <cfRule type="cellIs" dxfId="85" priority="2" stopIfTrue="1" operator="equal">
      <formula>16.66</formula>
    </cfRule>
  </conditionalFormatting>
  <conditionalFormatting sqref="G33">
    <cfRule type="cellIs" dxfId="84" priority="1" stopIfTrue="1" operator="equal">
      <formula>16.66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56"/>
  </sheetPr>
  <dimension ref="A1:J50"/>
  <sheetViews>
    <sheetView showGridLines="0" workbookViewId="0">
      <pane ySplit="1" topLeftCell="A5" activePane="bottomLeft" state="frozen"/>
      <selection pane="bottomLeft" activeCell="A19" sqref="A19"/>
    </sheetView>
  </sheetViews>
  <sheetFormatPr defaultColWidth="11.42578125" defaultRowHeight="12.75"/>
  <cols>
    <col min="1" max="1" width="13.140625" style="6" customWidth="1"/>
    <col min="2" max="2" width="18.28515625" style="2" bestFit="1" customWidth="1"/>
    <col min="3" max="3" width="15.140625" style="7" customWidth="1"/>
    <col min="4" max="5" width="13.710937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81.75" customHeight="1">
      <c r="A1" s="54" t="s">
        <v>65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0">
      <c r="A2" s="3">
        <v>1</v>
      </c>
      <c r="B2" s="28" t="s">
        <v>324</v>
      </c>
      <c r="C2" s="45" t="s">
        <v>108</v>
      </c>
      <c r="D2" s="47">
        <f t="shared" ref="D2:D47" si="0">COUNTIF(E2:I2,"&gt;0")</f>
        <v>3</v>
      </c>
      <c r="E2" s="59"/>
      <c r="F2" s="58">
        <v>540</v>
      </c>
      <c r="G2" s="58">
        <v>1200</v>
      </c>
      <c r="H2" s="58">
        <v>1200</v>
      </c>
      <c r="I2" s="42"/>
      <c r="J2" s="43">
        <f t="shared" ref="J2:J47" si="1">SUM(E2:I2)</f>
        <v>2940</v>
      </c>
    </row>
    <row r="3" spans="1:10">
      <c r="A3" s="3">
        <v>2</v>
      </c>
      <c r="B3" s="26" t="s">
        <v>247</v>
      </c>
      <c r="C3" s="40" t="s">
        <v>196</v>
      </c>
      <c r="D3" s="47">
        <f t="shared" si="0"/>
        <v>4</v>
      </c>
      <c r="E3" s="59">
        <v>390</v>
      </c>
      <c r="F3" s="58">
        <v>840</v>
      </c>
      <c r="G3" s="58">
        <v>840</v>
      </c>
      <c r="H3" s="58">
        <v>840</v>
      </c>
      <c r="I3" s="58"/>
      <c r="J3" s="43">
        <f t="shared" si="1"/>
        <v>2910</v>
      </c>
    </row>
    <row r="4" spans="1:10">
      <c r="A4" s="3">
        <f>A3+1</f>
        <v>3</v>
      </c>
      <c r="B4" s="28" t="s">
        <v>195</v>
      </c>
      <c r="C4" s="45" t="s">
        <v>127</v>
      </c>
      <c r="D4" s="47">
        <f t="shared" si="0"/>
        <v>3</v>
      </c>
      <c r="E4" s="59">
        <v>840</v>
      </c>
      <c r="F4" s="58">
        <v>345</v>
      </c>
      <c r="G4" s="58">
        <v>540</v>
      </c>
      <c r="H4" s="58"/>
      <c r="I4" s="58"/>
      <c r="J4" s="43">
        <f t="shared" si="1"/>
        <v>1725</v>
      </c>
    </row>
    <row r="5" spans="1:10">
      <c r="A5" s="3">
        <f>A4+1</f>
        <v>4</v>
      </c>
      <c r="B5" s="26" t="s">
        <v>16</v>
      </c>
      <c r="C5" s="40" t="s">
        <v>20</v>
      </c>
      <c r="D5" s="47">
        <f t="shared" si="0"/>
        <v>4</v>
      </c>
      <c r="E5" s="59">
        <v>480</v>
      </c>
      <c r="F5" s="58">
        <v>345</v>
      </c>
      <c r="G5" s="58">
        <v>540</v>
      </c>
      <c r="H5" s="58">
        <v>345</v>
      </c>
      <c r="I5" s="58"/>
      <c r="J5" s="43">
        <f t="shared" si="1"/>
        <v>1710</v>
      </c>
    </row>
    <row r="6" spans="1:10">
      <c r="A6" s="3">
        <v>5</v>
      </c>
      <c r="B6" s="28" t="s">
        <v>167</v>
      </c>
      <c r="C6" s="45" t="s">
        <v>85</v>
      </c>
      <c r="D6" s="47">
        <f t="shared" si="0"/>
        <v>1</v>
      </c>
      <c r="E6" s="59">
        <v>1200</v>
      </c>
      <c r="F6" s="58"/>
      <c r="G6" s="42"/>
      <c r="H6" s="58"/>
      <c r="I6" s="58"/>
      <c r="J6" s="43">
        <f t="shared" si="1"/>
        <v>1200</v>
      </c>
    </row>
    <row r="7" spans="1:10">
      <c r="A7" s="3">
        <f>A6+1</f>
        <v>6</v>
      </c>
      <c r="B7" s="1" t="s">
        <v>170</v>
      </c>
      <c r="C7" s="5" t="s">
        <v>8</v>
      </c>
      <c r="D7" s="47">
        <f t="shared" si="0"/>
        <v>1</v>
      </c>
      <c r="E7" s="59"/>
      <c r="F7" s="58">
        <v>1200</v>
      </c>
      <c r="G7" s="58"/>
      <c r="H7" s="58"/>
      <c r="I7" s="58"/>
      <c r="J7" s="43">
        <f t="shared" si="1"/>
        <v>1200</v>
      </c>
    </row>
    <row r="8" spans="1:10">
      <c r="A8" s="3">
        <f>A7+1</f>
        <v>7</v>
      </c>
      <c r="B8" s="28" t="s">
        <v>161</v>
      </c>
      <c r="C8" s="45" t="s">
        <v>3</v>
      </c>
      <c r="D8" s="47">
        <f t="shared" si="0"/>
        <v>3</v>
      </c>
      <c r="E8" s="59">
        <v>300</v>
      </c>
      <c r="F8" s="58">
        <v>540</v>
      </c>
      <c r="G8" s="58">
        <v>345</v>
      </c>
      <c r="H8" s="58"/>
      <c r="I8" s="42"/>
      <c r="J8" s="43">
        <f t="shared" si="1"/>
        <v>1185</v>
      </c>
    </row>
    <row r="9" spans="1:10">
      <c r="A9" s="3">
        <v>8</v>
      </c>
      <c r="B9" s="28" t="s">
        <v>133</v>
      </c>
      <c r="C9" s="45" t="s">
        <v>9</v>
      </c>
      <c r="D9" s="47">
        <f t="shared" si="0"/>
        <v>3</v>
      </c>
      <c r="E9" s="59"/>
      <c r="F9" s="58">
        <v>345</v>
      </c>
      <c r="G9" s="58">
        <v>345</v>
      </c>
      <c r="H9" s="58">
        <v>225</v>
      </c>
      <c r="I9" s="58"/>
      <c r="J9" s="43">
        <f t="shared" si="1"/>
        <v>915</v>
      </c>
    </row>
    <row r="10" spans="1:10">
      <c r="A10" s="3">
        <f t="shared" ref="A10:A17" si="2">A9+1</f>
        <v>9</v>
      </c>
      <c r="B10" s="28" t="s">
        <v>82</v>
      </c>
      <c r="C10" s="45" t="s">
        <v>21</v>
      </c>
      <c r="D10" s="47">
        <f t="shared" si="0"/>
        <v>3</v>
      </c>
      <c r="E10" s="59">
        <v>330</v>
      </c>
      <c r="F10" s="58"/>
      <c r="G10" s="58">
        <v>345</v>
      </c>
      <c r="H10" s="58">
        <v>225</v>
      </c>
      <c r="I10" s="58"/>
      <c r="J10" s="43">
        <f t="shared" si="1"/>
        <v>900</v>
      </c>
    </row>
    <row r="11" spans="1:10">
      <c r="A11" s="3">
        <f t="shared" si="2"/>
        <v>10</v>
      </c>
      <c r="B11" s="28" t="s">
        <v>105</v>
      </c>
      <c r="C11" s="45" t="s">
        <v>6</v>
      </c>
      <c r="D11" s="47">
        <f t="shared" si="0"/>
        <v>1</v>
      </c>
      <c r="E11" s="59">
        <v>600</v>
      </c>
      <c r="F11" s="58"/>
      <c r="G11" s="42"/>
      <c r="H11" s="58"/>
      <c r="I11" s="58"/>
      <c r="J11" s="43">
        <f t="shared" si="1"/>
        <v>600</v>
      </c>
    </row>
    <row r="12" spans="1:10">
      <c r="A12" s="3">
        <f t="shared" si="2"/>
        <v>11</v>
      </c>
      <c r="B12" s="28" t="s">
        <v>182</v>
      </c>
      <c r="C12" s="45" t="s">
        <v>8</v>
      </c>
      <c r="D12" s="47">
        <f t="shared" si="0"/>
        <v>2</v>
      </c>
      <c r="E12" s="59"/>
      <c r="F12" s="58"/>
      <c r="G12" s="58">
        <v>240</v>
      </c>
      <c r="H12" s="58">
        <v>345</v>
      </c>
      <c r="I12" s="58"/>
      <c r="J12" s="43">
        <f t="shared" si="1"/>
        <v>585</v>
      </c>
    </row>
    <row r="13" spans="1:10">
      <c r="A13" s="3">
        <f t="shared" si="2"/>
        <v>12</v>
      </c>
      <c r="B13" s="26" t="s">
        <v>346</v>
      </c>
      <c r="C13" s="40" t="s">
        <v>3</v>
      </c>
      <c r="D13" s="47">
        <f t="shared" si="0"/>
        <v>1</v>
      </c>
      <c r="E13" s="59"/>
      <c r="F13" s="39"/>
      <c r="G13" s="39"/>
      <c r="H13" s="58">
        <v>540</v>
      </c>
      <c r="I13" s="58"/>
      <c r="J13" s="43">
        <f t="shared" si="1"/>
        <v>540</v>
      </c>
    </row>
    <row r="14" spans="1:10">
      <c r="A14" s="3">
        <f t="shared" si="2"/>
        <v>13</v>
      </c>
      <c r="B14" s="28" t="s">
        <v>251</v>
      </c>
      <c r="C14" s="45" t="s">
        <v>127</v>
      </c>
      <c r="D14" s="47">
        <f t="shared" si="0"/>
        <v>1</v>
      </c>
      <c r="E14" s="47"/>
      <c r="F14" s="58"/>
      <c r="G14" s="58"/>
      <c r="H14" s="58">
        <v>540</v>
      </c>
      <c r="I14" s="58"/>
      <c r="J14" s="43">
        <f t="shared" si="1"/>
        <v>540</v>
      </c>
    </row>
    <row r="15" spans="1:10">
      <c r="A15" s="3">
        <f t="shared" si="2"/>
        <v>14</v>
      </c>
      <c r="B15" s="26" t="s">
        <v>306</v>
      </c>
      <c r="C15" s="40" t="s">
        <v>6</v>
      </c>
      <c r="D15" s="47">
        <f t="shared" si="0"/>
        <v>1</v>
      </c>
      <c r="E15" s="59">
        <v>360</v>
      </c>
      <c r="F15" s="58"/>
      <c r="G15" s="58"/>
      <c r="H15" s="58"/>
      <c r="I15" s="39"/>
      <c r="J15" s="43">
        <f t="shared" si="1"/>
        <v>360</v>
      </c>
    </row>
    <row r="16" spans="1:10">
      <c r="A16" s="3">
        <f t="shared" si="2"/>
        <v>15</v>
      </c>
      <c r="B16" s="26" t="s">
        <v>323</v>
      </c>
      <c r="C16" s="40" t="s">
        <v>21</v>
      </c>
      <c r="D16" s="47">
        <f t="shared" si="0"/>
        <v>1</v>
      </c>
      <c r="E16" s="47"/>
      <c r="F16" s="58">
        <v>345</v>
      </c>
      <c r="G16" s="39"/>
      <c r="H16" s="39"/>
      <c r="I16" s="39"/>
      <c r="J16" s="43">
        <f t="shared" si="1"/>
        <v>345</v>
      </c>
    </row>
    <row r="17" spans="1:10">
      <c r="A17" s="3">
        <f t="shared" si="2"/>
        <v>16</v>
      </c>
      <c r="B17" s="9" t="s">
        <v>304</v>
      </c>
      <c r="C17" s="15" t="s">
        <v>3</v>
      </c>
      <c r="D17" s="47">
        <f t="shared" si="0"/>
        <v>1</v>
      </c>
      <c r="E17" s="59"/>
      <c r="F17" s="58"/>
      <c r="G17" s="58">
        <v>345</v>
      </c>
      <c r="H17" s="58"/>
      <c r="I17" s="58"/>
      <c r="J17" s="43">
        <f t="shared" si="1"/>
        <v>345</v>
      </c>
    </row>
    <row r="18" spans="1:10">
      <c r="A18" s="3">
        <v>17</v>
      </c>
      <c r="B18" s="26" t="s">
        <v>216</v>
      </c>
      <c r="C18" s="40" t="s">
        <v>20</v>
      </c>
      <c r="D18" s="47">
        <f t="shared" si="0"/>
        <v>1</v>
      </c>
      <c r="E18" s="59"/>
      <c r="F18" s="58"/>
      <c r="G18" s="58"/>
      <c r="H18" s="58">
        <v>345</v>
      </c>
      <c r="I18" s="58"/>
      <c r="J18" s="43">
        <f t="shared" si="1"/>
        <v>345</v>
      </c>
    </row>
    <row r="19" spans="1:10">
      <c r="A19" s="3">
        <f t="shared" ref="A19:A47" si="3">A18+1</f>
        <v>18</v>
      </c>
      <c r="B19" s="48" t="s">
        <v>250</v>
      </c>
      <c r="C19" s="45" t="s">
        <v>127</v>
      </c>
      <c r="D19" s="47">
        <f t="shared" si="0"/>
        <v>1</v>
      </c>
      <c r="E19" s="59"/>
      <c r="F19" s="58"/>
      <c r="G19" s="58"/>
      <c r="H19" s="58">
        <v>345</v>
      </c>
      <c r="I19" s="58"/>
      <c r="J19" s="43">
        <f t="shared" si="1"/>
        <v>345</v>
      </c>
    </row>
    <row r="20" spans="1:10">
      <c r="A20" s="3">
        <f t="shared" si="3"/>
        <v>19</v>
      </c>
      <c r="B20" s="28" t="s">
        <v>325</v>
      </c>
      <c r="C20" s="45" t="s">
        <v>4</v>
      </c>
      <c r="D20" s="47">
        <f t="shared" si="0"/>
        <v>1</v>
      </c>
      <c r="E20" s="59"/>
      <c r="F20" s="58">
        <v>255</v>
      </c>
      <c r="G20" s="58"/>
      <c r="H20" s="58"/>
      <c r="I20" s="58"/>
      <c r="J20" s="43">
        <f t="shared" si="1"/>
        <v>255</v>
      </c>
    </row>
    <row r="21" spans="1:10">
      <c r="A21" s="3">
        <f t="shared" si="3"/>
        <v>20</v>
      </c>
      <c r="B21" s="28" t="s">
        <v>197</v>
      </c>
      <c r="C21" s="45" t="s">
        <v>249</v>
      </c>
      <c r="D21" s="47">
        <f t="shared" si="0"/>
        <v>1</v>
      </c>
      <c r="E21" s="59"/>
      <c r="F21" s="58"/>
      <c r="G21" s="58">
        <v>240</v>
      </c>
      <c r="H21" s="58"/>
      <c r="I21" s="58"/>
      <c r="J21" s="43">
        <f t="shared" si="1"/>
        <v>240</v>
      </c>
    </row>
    <row r="22" spans="1:10">
      <c r="A22" s="3">
        <f t="shared" si="3"/>
        <v>21</v>
      </c>
      <c r="B22" s="26" t="s">
        <v>267</v>
      </c>
      <c r="C22" s="40" t="s">
        <v>3</v>
      </c>
      <c r="D22" s="47">
        <f t="shared" si="0"/>
        <v>1</v>
      </c>
      <c r="E22" s="47"/>
      <c r="F22" s="39"/>
      <c r="G22" s="58">
        <v>240</v>
      </c>
      <c r="H22" s="39"/>
      <c r="I22" s="58"/>
      <c r="J22" s="43">
        <f t="shared" si="1"/>
        <v>240</v>
      </c>
    </row>
    <row r="23" spans="1:10">
      <c r="A23" s="3">
        <f t="shared" si="3"/>
        <v>22</v>
      </c>
      <c r="B23" s="28" t="s">
        <v>177</v>
      </c>
      <c r="C23" s="45" t="s">
        <v>118</v>
      </c>
      <c r="D23" s="47">
        <f t="shared" si="0"/>
        <v>1</v>
      </c>
      <c r="E23" s="59"/>
      <c r="F23" s="58"/>
      <c r="G23" s="58"/>
      <c r="H23" s="58">
        <v>225</v>
      </c>
      <c r="I23" s="42"/>
      <c r="J23" s="43">
        <f t="shared" si="1"/>
        <v>225</v>
      </c>
    </row>
    <row r="24" spans="1:10">
      <c r="A24" s="3">
        <f t="shared" si="3"/>
        <v>23</v>
      </c>
      <c r="B24" s="26" t="s">
        <v>347</v>
      </c>
      <c r="C24" s="40" t="s">
        <v>3</v>
      </c>
      <c r="D24" s="47">
        <f t="shared" si="0"/>
        <v>1</v>
      </c>
      <c r="E24" s="58"/>
      <c r="F24" s="58"/>
      <c r="G24" s="58"/>
      <c r="H24" s="58">
        <v>225</v>
      </c>
      <c r="I24" s="58"/>
      <c r="J24" s="43">
        <f t="shared" si="1"/>
        <v>225</v>
      </c>
    </row>
    <row r="25" spans="1:10">
      <c r="A25" s="3">
        <f t="shared" si="3"/>
        <v>24</v>
      </c>
      <c r="B25" s="28" t="s">
        <v>348</v>
      </c>
      <c r="C25" s="45" t="s">
        <v>127</v>
      </c>
      <c r="D25" s="47">
        <f t="shared" si="0"/>
        <v>1</v>
      </c>
      <c r="E25" s="59"/>
      <c r="F25" s="58"/>
      <c r="G25" s="58"/>
      <c r="H25" s="58">
        <v>225</v>
      </c>
      <c r="I25" s="58"/>
      <c r="J25" s="43">
        <f t="shared" si="1"/>
        <v>225</v>
      </c>
    </row>
    <row r="26" spans="1:10">
      <c r="A26" s="3">
        <f t="shared" si="3"/>
        <v>25</v>
      </c>
      <c r="B26" s="28" t="s">
        <v>100</v>
      </c>
      <c r="C26" s="45" t="s">
        <v>8</v>
      </c>
      <c r="D26" s="47">
        <f t="shared" si="0"/>
        <v>0</v>
      </c>
      <c r="E26" s="59"/>
      <c r="F26" s="58"/>
      <c r="G26" s="58"/>
      <c r="H26" s="58"/>
      <c r="I26" s="58"/>
      <c r="J26" s="43">
        <f t="shared" si="1"/>
        <v>0</v>
      </c>
    </row>
    <row r="27" spans="1:10">
      <c r="A27" s="3">
        <f t="shared" si="3"/>
        <v>26</v>
      </c>
      <c r="B27" s="28" t="s">
        <v>72</v>
      </c>
      <c r="C27" s="45" t="s">
        <v>20</v>
      </c>
      <c r="D27" s="47">
        <f t="shared" si="0"/>
        <v>0</v>
      </c>
      <c r="E27" s="59"/>
      <c r="F27" s="58"/>
      <c r="G27" s="58"/>
      <c r="H27" s="58"/>
      <c r="I27" s="58"/>
      <c r="J27" s="43">
        <f t="shared" si="1"/>
        <v>0</v>
      </c>
    </row>
    <row r="28" spans="1:10">
      <c r="A28" s="3">
        <f t="shared" si="3"/>
        <v>27</v>
      </c>
      <c r="B28" s="53" t="s">
        <v>93</v>
      </c>
      <c r="C28" s="43" t="s">
        <v>124</v>
      </c>
      <c r="D28" s="47">
        <f t="shared" si="0"/>
        <v>0</v>
      </c>
      <c r="E28" s="59"/>
      <c r="F28" s="58"/>
      <c r="G28" s="58"/>
      <c r="H28" s="58"/>
      <c r="I28" s="58"/>
      <c r="J28" s="43">
        <f t="shared" si="1"/>
        <v>0</v>
      </c>
    </row>
    <row r="29" spans="1:10">
      <c r="A29" s="3">
        <f t="shared" si="3"/>
        <v>28</v>
      </c>
      <c r="B29" s="28" t="s">
        <v>276</v>
      </c>
      <c r="C29" s="45" t="s">
        <v>8</v>
      </c>
      <c r="D29" s="47">
        <f t="shared" si="0"/>
        <v>0</v>
      </c>
      <c r="E29" s="59"/>
      <c r="F29" s="58"/>
      <c r="G29" s="42"/>
      <c r="H29" s="58"/>
      <c r="I29" s="58"/>
      <c r="J29" s="43">
        <f t="shared" si="1"/>
        <v>0</v>
      </c>
    </row>
    <row r="30" spans="1:10">
      <c r="A30" s="3">
        <f t="shared" si="3"/>
        <v>29</v>
      </c>
      <c r="B30" s="9" t="s">
        <v>192</v>
      </c>
      <c r="C30" s="15" t="s">
        <v>6</v>
      </c>
      <c r="D30" s="47">
        <f t="shared" si="0"/>
        <v>0</v>
      </c>
      <c r="E30" s="59"/>
      <c r="F30" s="58"/>
      <c r="G30" s="58"/>
      <c r="H30" s="58"/>
      <c r="I30" s="58"/>
      <c r="J30" s="43">
        <f t="shared" si="1"/>
        <v>0</v>
      </c>
    </row>
    <row r="31" spans="1:10">
      <c r="A31" s="3">
        <f t="shared" si="3"/>
        <v>30</v>
      </c>
      <c r="B31" s="28" t="s">
        <v>132</v>
      </c>
      <c r="C31" s="45" t="s">
        <v>118</v>
      </c>
      <c r="D31" s="47">
        <f t="shared" si="0"/>
        <v>0</v>
      </c>
      <c r="E31" s="59"/>
      <c r="F31" s="58"/>
      <c r="G31" s="58"/>
      <c r="H31" s="58"/>
      <c r="I31" s="58"/>
      <c r="J31" s="43">
        <f t="shared" si="1"/>
        <v>0</v>
      </c>
    </row>
    <row r="32" spans="1:10">
      <c r="A32" s="3">
        <f t="shared" si="3"/>
        <v>31</v>
      </c>
      <c r="B32" s="26" t="s">
        <v>275</v>
      </c>
      <c r="C32" s="40" t="s">
        <v>9</v>
      </c>
      <c r="D32" s="47">
        <f t="shared" si="0"/>
        <v>0</v>
      </c>
      <c r="E32" s="59"/>
      <c r="F32" s="58"/>
      <c r="G32" s="58"/>
      <c r="H32" s="58"/>
      <c r="I32" s="58"/>
      <c r="J32" s="43">
        <f t="shared" si="1"/>
        <v>0</v>
      </c>
    </row>
    <row r="33" spans="1:10">
      <c r="A33" s="3">
        <f t="shared" si="3"/>
        <v>32</v>
      </c>
      <c r="B33" s="28" t="s">
        <v>228</v>
      </c>
      <c r="C33" s="45" t="s">
        <v>21</v>
      </c>
      <c r="D33" s="47">
        <f t="shared" si="0"/>
        <v>0</v>
      </c>
      <c r="E33" s="59"/>
      <c r="F33" s="58"/>
      <c r="G33" s="42"/>
      <c r="H33" s="58"/>
      <c r="I33" s="58"/>
      <c r="J33" s="43">
        <f t="shared" si="1"/>
        <v>0</v>
      </c>
    </row>
    <row r="34" spans="1:10">
      <c r="A34" s="3">
        <f t="shared" si="3"/>
        <v>33</v>
      </c>
      <c r="B34" s="9" t="s">
        <v>51</v>
      </c>
      <c r="C34" s="15" t="s">
        <v>150</v>
      </c>
      <c r="D34" s="47">
        <f t="shared" si="0"/>
        <v>0</v>
      </c>
      <c r="E34" s="47"/>
      <c r="F34" s="58"/>
      <c r="G34" s="31"/>
      <c r="H34" s="31"/>
      <c r="I34" s="31"/>
      <c r="J34" s="43">
        <f t="shared" si="1"/>
        <v>0</v>
      </c>
    </row>
    <row r="35" spans="1:10">
      <c r="A35" s="3">
        <f t="shared" si="3"/>
        <v>34</v>
      </c>
      <c r="B35" s="26" t="s">
        <v>274</v>
      </c>
      <c r="C35" s="40" t="s">
        <v>6</v>
      </c>
      <c r="D35" s="47">
        <f t="shared" si="0"/>
        <v>0</v>
      </c>
      <c r="E35" s="47"/>
      <c r="F35" s="58"/>
      <c r="G35" s="58"/>
      <c r="H35" s="58"/>
      <c r="I35" s="58"/>
      <c r="J35" s="43">
        <f t="shared" si="1"/>
        <v>0</v>
      </c>
    </row>
    <row r="36" spans="1:10">
      <c r="A36" s="3">
        <f t="shared" si="3"/>
        <v>35</v>
      </c>
      <c r="B36" s="9" t="s">
        <v>277</v>
      </c>
      <c r="C36" s="15" t="s">
        <v>8</v>
      </c>
      <c r="D36" s="47">
        <f t="shared" si="0"/>
        <v>0</v>
      </c>
      <c r="E36" s="59"/>
      <c r="F36" s="58"/>
      <c r="G36" s="31"/>
      <c r="H36" s="58"/>
      <c r="I36" s="58"/>
      <c r="J36" s="43">
        <f t="shared" si="1"/>
        <v>0</v>
      </c>
    </row>
    <row r="37" spans="1:10">
      <c r="A37" s="3">
        <f t="shared" si="3"/>
        <v>36</v>
      </c>
      <c r="B37" s="28" t="s">
        <v>115</v>
      </c>
      <c r="C37" s="45" t="s">
        <v>123</v>
      </c>
      <c r="D37" s="47">
        <f t="shared" si="0"/>
        <v>0</v>
      </c>
      <c r="E37" s="59"/>
      <c r="F37" s="58"/>
      <c r="G37" s="58"/>
      <c r="H37" s="58"/>
      <c r="I37" s="58"/>
      <c r="J37" s="43">
        <f t="shared" si="1"/>
        <v>0</v>
      </c>
    </row>
    <row r="38" spans="1:10">
      <c r="A38" s="3">
        <f t="shared" si="3"/>
        <v>37</v>
      </c>
      <c r="B38" s="28" t="s">
        <v>137</v>
      </c>
      <c r="C38" s="45" t="s">
        <v>8</v>
      </c>
      <c r="D38" s="47">
        <f t="shared" si="0"/>
        <v>0</v>
      </c>
      <c r="E38" s="59"/>
      <c r="F38" s="58"/>
      <c r="G38" s="58"/>
      <c r="H38" s="58"/>
      <c r="I38" s="58"/>
      <c r="J38" s="43">
        <f t="shared" si="1"/>
        <v>0</v>
      </c>
    </row>
    <row r="39" spans="1:10">
      <c r="A39" s="3">
        <f t="shared" si="3"/>
        <v>38</v>
      </c>
      <c r="B39" s="1" t="s">
        <v>18</v>
      </c>
      <c r="C39" s="5" t="s">
        <v>8</v>
      </c>
      <c r="D39" s="47">
        <f t="shared" si="0"/>
        <v>0</v>
      </c>
      <c r="E39" s="59"/>
      <c r="F39" s="58"/>
      <c r="G39" s="58"/>
      <c r="H39" s="58"/>
      <c r="I39" s="58"/>
      <c r="J39" s="43">
        <f t="shared" si="1"/>
        <v>0</v>
      </c>
    </row>
    <row r="40" spans="1:10">
      <c r="A40" s="3">
        <f t="shared" si="3"/>
        <v>39</v>
      </c>
      <c r="B40" s="9" t="s">
        <v>116</v>
      </c>
      <c r="C40" s="15" t="s">
        <v>38</v>
      </c>
      <c r="D40" s="47">
        <f t="shared" si="0"/>
        <v>0</v>
      </c>
      <c r="E40" s="59"/>
      <c r="F40" s="58"/>
      <c r="G40" s="58"/>
      <c r="H40" s="58"/>
      <c r="I40" s="58"/>
      <c r="J40" s="43">
        <f t="shared" si="1"/>
        <v>0</v>
      </c>
    </row>
    <row r="41" spans="1:10">
      <c r="A41" s="3">
        <f t="shared" si="3"/>
        <v>40</v>
      </c>
      <c r="B41" s="26" t="s">
        <v>158</v>
      </c>
      <c r="C41" s="40" t="s">
        <v>3</v>
      </c>
      <c r="D41" s="47">
        <f t="shared" si="0"/>
        <v>0</v>
      </c>
      <c r="E41" s="59"/>
      <c r="F41" s="58"/>
      <c r="G41" s="39"/>
      <c r="H41" s="58"/>
      <c r="I41" s="39"/>
      <c r="J41" s="43">
        <f t="shared" si="1"/>
        <v>0</v>
      </c>
    </row>
    <row r="42" spans="1:10">
      <c r="A42" s="3">
        <f t="shared" si="3"/>
        <v>41</v>
      </c>
      <c r="B42" s="28" t="s">
        <v>30</v>
      </c>
      <c r="C42" s="45" t="s">
        <v>88</v>
      </c>
      <c r="D42" s="47">
        <f t="shared" si="0"/>
        <v>0</v>
      </c>
      <c r="E42" s="59"/>
      <c r="F42" s="58"/>
      <c r="G42" s="58"/>
      <c r="H42" s="58"/>
      <c r="I42" s="58"/>
      <c r="J42" s="43">
        <f t="shared" si="1"/>
        <v>0</v>
      </c>
    </row>
    <row r="43" spans="1:10">
      <c r="A43" s="3">
        <f t="shared" si="3"/>
        <v>42</v>
      </c>
      <c r="B43" s="1" t="s">
        <v>103</v>
      </c>
      <c r="C43" s="5" t="s">
        <v>6</v>
      </c>
      <c r="D43" s="47">
        <f t="shared" si="0"/>
        <v>0</v>
      </c>
      <c r="E43" s="59"/>
      <c r="F43" s="58"/>
      <c r="G43" s="58"/>
      <c r="H43" s="58"/>
      <c r="I43" s="58"/>
      <c r="J43" s="43">
        <f t="shared" si="1"/>
        <v>0</v>
      </c>
    </row>
    <row r="44" spans="1:10">
      <c r="A44" s="3">
        <f t="shared" si="3"/>
        <v>43</v>
      </c>
      <c r="B44" s="28" t="s">
        <v>114</v>
      </c>
      <c r="C44" s="45" t="s">
        <v>39</v>
      </c>
      <c r="D44" s="47">
        <f t="shared" si="0"/>
        <v>0</v>
      </c>
      <c r="E44" s="59"/>
      <c r="F44" s="58"/>
      <c r="G44" s="58"/>
      <c r="H44" s="58"/>
      <c r="I44" s="58"/>
      <c r="J44" s="43">
        <f t="shared" si="1"/>
        <v>0</v>
      </c>
    </row>
    <row r="45" spans="1:10">
      <c r="A45" s="3">
        <f t="shared" si="3"/>
        <v>44</v>
      </c>
      <c r="B45" s="28" t="s">
        <v>57</v>
      </c>
      <c r="C45" s="45" t="s">
        <v>39</v>
      </c>
      <c r="D45" s="47">
        <f t="shared" si="0"/>
        <v>0</v>
      </c>
      <c r="E45" s="59"/>
      <c r="F45" s="58"/>
      <c r="G45" s="58"/>
      <c r="H45" s="58"/>
      <c r="I45" s="58"/>
      <c r="J45" s="43">
        <f t="shared" si="1"/>
        <v>0</v>
      </c>
    </row>
    <row r="46" spans="1:10">
      <c r="A46" s="3">
        <f t="shared" si="3"/>
        <v>45</v>
      </c>
      <c r="B46" s="26" t="s">
        <v>87</v>
      </c>
      <c r="C46" s="40" t="s">
        <v>9</v>
      </c>
      <c r="D46" s="47">
        <f t="shared" si="0"/>
        <v>0</v>
      </c>
      <c r="E46" s="47"/>
      <c r="F46" s="58"/>
      <c r="G46" s="58"/>
      <c r="H46" s="58"/>
      <c r="I46" s="58"/>
      <c r="J46" s="43">
        <f t="shared" si="1"/>
        <v>0</v>
      </c>
    </row>
    <row r="47" spans="1:10">
      <c r="A47" s="3">
        <f t="shared" si="3"/>
        <v>46</v>
      </c>
      <c r="B47" s="28" t="s">
        <v>43</v>
      </c>
      <c r="C47" s="45" t="s">
        <v>44</v>
      </c>
      <c r="D47" s="47">
        <f t="shared" si="0"/>
        <v>0</v>
      </c>
      <c r="E47" s="4"/>
      <c r="F47" s="42"/>
      <c r="G47" s="58"/>
      <c r="H47" s="58"/>
      <c r="I47" s="58"/>
      <c r="J47" s="43">
        <f t="shared" si="1"/>
        <v>0</v>
      </c>
    </row>
    <row r="48" spans="1:10">
      <c r="A48" s="3"/>
      <c r="B48" s="1"/>
      <c r="C48" s="1"/>
      <c r="D48" s="1"/>
      <c r="E48" s="1"/>
      <c r="F48" s="1"/>
      <c r="G48" s="1"/>
      <c r="H48" s="1"/>
      <c r="I48" s="1"/>
      <c r="J48" s="43"/>
    </row>
    <row r="49" spans="1:10">
      <c r="A49" s="3"/>
      <c r="B49" s="28"/>
      <c r="C49" s="45"/>
      <c r="D49" s="47"/>
      <c r="E49" s="59"/>
      <c r="F49" s="58"/>
      <c r="G49" s="58"/>
      <c r="H49" s="58"/>
      <c r="I49" s="58"/>
      <c r="J49" s="59"/>
    </row>
    <row r="50" spans="1:10">
      <c r="A50" s="3"/>
      <c r="B50" s="28"/>
      <c r="C50" s="45"/>
      <c r="D50" s="47"/>
      <c r="E50" s="59"/>
      <c r="F50" s="58"/>
      <c r="G50" s="42"/>
      <c r="H50" s="58"/>
      <c r="I50" s="58"/>
      <c r="J50" s="41"/>
    </row>
  </sheetData>
  <sortState ref="A2:J47">
    <sortCondition descending="1" ref="J2"/>
  </sortState>
  <conditionalFormatting sqref="F2:F38 E2:E37">
    <cfRule type="cellIs" dxfId="83" priority="37" stopIfTrue="1" operator="equal">
      <formula>7.4</formula>
    </cfRule>
  </conditionalFormatting>
  <conditionalFormatting sqref="F20:G21 F24:G25 F14:G18 F2:G12 F11:F38 E6 G2:G31">
    <cfRule type="cellIs" dxfId="82" priority="36" stopIfTrue="1" operator="equal">
      <formula>5.55</formula>
    </cfRule>
  </conditionalFormatting>
  <conditionalFormatting sqref="H2:H12 H51:I65535 H40:I49 E6 H14:H39">
    <cfRule type="cellIs" dxfId="81" priority="35" stopIfTrue="1" operator="equal">
      <formula>3.7</formula>
    </cfRule>
  </conditionalFormatting>
  <conditionalFormatting sqref="G2:G31">
    <cfRule type="cellIs" dxfId="80" priority="27" stopIfTrue="1" operator="equal">
      <formula>7.4</formula>
    </cfRule>
  </conditionalFormatting>
  <conditionalFormatting sqref="H2:H42">
    <cfRule type="cellIs" dxfId="79" priority="26" stopIfTrue="1" operator="equal">
      <formula>5.55</formula>
    </cfRule>
  </conditionalFormatting>
  <conditionalFormatting sqref="H2:H42">
    <cfRule type="cellIs" dxfId="78" priority="25" stopIfTrue="1" operator="equal">
      <formula>7.4</formula>
    </cfRule>
  </conditionalFormatting>
  <conditionalFormatting sqref="I2:I39">
    <cfRule type="cellIs" dxfId="77" priority="24" stopIfTrue="1" operator="equal">
      <formula>3.7</formula>
    </cfRule>
  </conditionalFormatting>
  <conditionalFormatting sqref="I2:I39">
    <cfRule type="cellIs" dxfId="76" priority="23" stopIfTrue="1" operator="equal">
      <formula>5.55</formula>
    </cfRule>
  </conditionalFormatting>
  <conditionalFormatting sqref="I2:I39">
    <cfRule type="cellIs" dxfId="75" priority="22" stopIfTrue="1" operator="equal">
      <formula>7.4</formula>
    </cfRule>
  </conditionalFormatting>
  <conditionalFormatting sqref="F28">
    <cfRule type="cellIs" dxfId="74" priority="20" stopIfTrue="1" operator="equal">
      <formula>5.55</formula>
    </cfRule>
  </conditionalFormatting>
  <conditionalFormatting sqref="H49">
    <cfRule type="cellIs" dxfId="73" priority="19" stopIfTrue="1" operator="equal">
      <formula>5.55</formula>
    </cfRule>
  </conditionalFormatting>
  <conditionalFormatting sqref="H49">
    <cfRule type="cellIs" dxfId="72" priority="18" stopIfTrue="1" operator="equal">
      <formula>7.4</formula>
    </cfRule>
  </conditionalFormatting>
  <conditionalFormatting sqref="H46">
    <cfRule type="cellIs" dxfId="71" priority="17" stopIfTrue="1" operator="equal">
      <formula>5.55</formula>
    </cfRule>
  </conditionalFormatting>
  <conditionalFormatting sqref="H46">
    <cfRule type="cellIs" dxfId="70" priority="16" stopIfTrue="1" operator="equal">
      <formula>7.4</formula>
    </cfRule>
  </conditionalFormatting>
  <conditionalFormatting sqref="I46:I48">
    <cfRule type="cellIs" dxfId="69" priority="15" stopIfTrue="1" operator="equal">
      <formula>3.7</formula>
    </cfRule>
  </conditionalFormatting>
  <conditionalFormatting sqref="I46:I48">
    <cfRule type="cellIs" dxfId="68" priority="14" stopIfTrue="1" operator="equal">
      <formula>5.55</formula>
    </cfRule>
  </conditionalFormatting>
  <conditionalFormatting sqref="I46:I48">
    <cfRule type="cellIs" dxfId="67" priority="13" stopIfTrue="1" operator="equal">
      <formula>7.4</formula>
    </cfRule>
  </conditionalFormatting>
  <conditionalFormatting sqref="F34:F35">
    <cfRule type="cellIs" dxfId="66" priority="12" stopIfTrue="1" operator="equal">
      <formula>7.4</formula>
    </cfRule>
  </conditionalFormatting>
  <conditionalFormatting sqref="F34:F35">
    <cfRule type="cellIs" dxfId="65" priority="11" stopIfTrue="1" operator="equal">
      <formula>5.55</formula>
    </cfRule>
  </conditionalFormatting>
  <conditionalFormatting sqref="J49">
    <cfRule type="cellIs" dxfId="64" priority="3" stopIfTrue="1" operator="equal">
      <formula>7.4</formula>
    </cfRule>
  </conditionalFormatting>
  <conditionalFormatting sqref="F47">
    <cfRule type="cellIs" dxfId="63" priority="2" stopIfTrue="1" operator="equal">
      <formula>7.4</formula>
    </cfRule>
  </conditionalFormatting>
  <conditionalFormatting sqref="F47">
    <cfRule type="cellIs" dxfId="62" priority="1" stopIfTrue="1" operator="equal">
      <formula>5.55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1:T57"/>
  <sheetViews>
    <sheetView showGridLines="0" workbookViewId="0">
      <pane ySplit="1" topLeftCell="A2" activePane="bottomLeft" state="frozen"/>
      <selection pane="bottomLeft" activeCell="C54" sqref="C54"/>
    </sheetView>
  </sheetViews>
  <sheetFormatPr defaultColWidth="11.42578125" defaultRowHeight="12.75"/>
  <cols>
    <col min="1" max="1" width="11.140625" style="79" customWidth="1"/>
    <col min="2" max="2" width="19.140625" style="2" customWidth="1"/>
    <col min="3" max="3" width="13.140625" style="7" customWidth="1"/>
    <col min="4" max="5" width="14.42578125" style="7" customWidth="1"/>
    <col min="6" max="8" width="11.140625" style="49" customWidth="1"/>
    <col min="9" max="9" width="11.28515625" style="49" customWidth="1"/>
    <col min="10" max="16384" width="11.42578125" style="2"/>
  </cols>
  <sheetData>
    <row r="1" spans="1:20" ht="90.75" customHeight="1">
      <c r="A1" s="76" t="s">
        <v>60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20">
      <c r="A2" s="78">
        <v>1</v>
      </c>
      <c r="B2" s="26" t="s">
        <v>130</v>
      </c>
      <c r="C2" s="40" t="s">
        <v>3</v>
      </c>
      <c r="D2" s="47">
        <f t="shared" ref="D2:D16" si="0">COUNTIF(E2:I2,"&gt;0")</f>
        <v>3</v>
      </c>
      <c r="E2" s="58"/>
      <c r="F2" s="62">
        <v>1200</v>
      </c>
      <c r="G2" s="62">
        <v>1200</v>
      </c>
      <c r="H2" s="62">
        <v>1200</v>
      </c>
      <c r="I2" s="62"/>
      <c r="J2" s="43">
        <f t="shared" ref="J2:J33" si="1">SUM(E2:I2)</f>
        <v>3600</v>
      </c>
    </row>
    <row r="3" spans="1:20">
      <c r="A3" s="78">
        <v>2</v>
      </c>
      <c r="B3" s="26" t="s">
        <v>26</v>
      </c>
      <c r="C3" s="40" t="s">
        <v>8</v>
      </c>
      <c r="D3" s="47">
        <f t="shared" si="0"/>
        <v>3</v>
      </c>
      <c r="E3" s="58">
        <v>345</v>
      </c>
      <c r="F3" s="62">
        <v>840</v>
      </c>
      <c r="G3" s="62">
        <v>345</v>
      </c>
      <c r="H3" s="62"/>
      <c r="I3" s="62"/>
      <c r="J3" s="43">
        <f t="shared" si="1"/>
        <v>1530</v>
      </c>
    </row>
    <row r="4" spans="1:20">
      <c r="A4" s="78">
        <f>A3+1</f>
        <v>3</v>
      </c>
      <c r="B4" s="26" t="s">
        <v>181</v>
      </c>
      <c r="C4" s="40" t="s">
        <v>108</v>
      </c>
      <c r="D4" s="47">
        <f t="shared" si="0"/>
        <v>4</v>
      </c>
      <c r="E4" s="58">
        <v>345</v>
      </c>
      <c r="F4" s="62">
        <v>540</v>
      </c>
      <c r="G4" s="62">
        <v>345</v>
      </c>
      <c r="H4" s="62">
        <v>180</v>
      </c>
      <c r="I4" s="62"/>
      <c r="J4" s="43">
        <f t="shared" si="1"/>
        <v>1410</v>
      </c>
    </row>
    <row r="5" spans="1:20">
      <c r="A5" s="78">
        <v>4</v>
      </c>
      <c r="B5" s="28" t="s">
        <v>69</v>
      </c>
      <c r="C5" s="45" t="s">
        <v>147</v>
      </c>
      <c r="D5" s="47">
        <f t="shared" si="0"/>
        <v>4</v>
      </c>
      <c r="E5" s="58">
        <v>345</v>
      </c>
      <c r="F5" s="62">
        <v>345</v>
      </c>
      <c r="G5" s="62">
        <v>540</v>
      </c>
      <c r="H5" s="62">
        <v>180</v>
      </c>
      <c r="I5" s="62"/>
      <c r="J5" s="43">
        <f t="shared" si="1"/>
        <v>1410</v>
      </c>
    </row>
    <row r="6" spans="1:20">
      <c r="A6" s="78">
        <v>5</v>
      </c>
      <c r="B6" s="1" t="s">
        <v>94</v>
      </c>
      <c r="C6" s="5" t="s">
        <v>20</v>
      </c>
      <c r="D6" s="47">
        <f t="shared" si="0"/>
        <v>2</v>
      </c>
      <c r="E6" s="58">
        <v>540</v>
      </c>
      <c r="F6" s="52"/>
      <c r="G6" s="62"/>
      <c r="H6" s="62">
        <v>840</v>
      </c>
      <c r="I6" s="42"/>
      <c r="J6" s="43">
        <f t="shared" si="1"/>
        <v>1380</v>
      </c>
      <c r="L6" s="16"/>
      <c r="N6" s="21"/>
      <c r="O6" s="22"/>
      <c r="P6" s="23"/>
      <c r="Q6" s="23"/>
      <c r="R6" s="23"/>
      <c r="S6" s="23"/>
      <c r="T6" s="20"/>
    </row>
    <row r="7" spans="1:20">
      <c r="A7" s="78">
        <v>6</v>
      </c>
      <c r="B7" s="28" t="s">
        <v>307</v>
      </c>
      <c r="C7" s="45" t="s">
        <v>110</v>
      </c>
      <c r="D7" s="47">
        <f t="shared" si="0"/>
        <v>1</v>
      </c>
      <c r="E7" s="58">
        <v>1200</v>
      </c>
      <c r="F7" s="62"/>
      <c r="G7" s="62"/>
      <c r="H7" s="62"/>
      <c r="I7" s="42"/>
      <c r="J7" s="43">
        <f t="shared" si="1"/>
        <v>1200</v>
      </c>
    </row>
    <row r="8" spans="1:20">
      <c r="A8" s="78">
        <f>A7+1</f>
        <v>7</v>
      </c>
      <c r="B8" s="28" t="s">
        <v>251</v>
      </c>
      <c r="C8" s="45" t="s">
        <v>127</v>
      </c>
      <c r="D8" s="47">
        <f t="shared" si="0"/>
        <v>2</v>
      </c>
      <c r="E8" s="58">
        <v>255</v>
      </c>
      <c r="F8" s="42"/>
      <c r="G8" s="62">
        <v>840</v>
      </c>
      <c r="H8" s="62"/>
      <c r="I8" s="42"/>
      <c r="J8" s="43">
        <f t="shared" si="1"/>
        <v>1095</v>
      </c>
    </row>
    <row r="9" spans="1:20">
      <c r="A9" s="78">
        <f>A8+1</f>
        <v>8</v>
      </c>
      <c r="B9" s="26" t="s">
        <v>311</v>
      </c>
      <c r="C9" s="40" t="s">
        <v>21</v>
      </c>
      <c r="D9" s="47">
        <f t="shared" si="0"/>
        <v>4</v>
      </c>
      <c r="E9" s="58">
        <v>172</v>
      </c>
      <c r="F9" s="62">
        <v>345</v>
      </c>
      <c r="G9" s="62">
        <v>232</v>
      </c>
      <c r="H9" s="62">
        <v>240</v>
      </c>
      <c r="I9" s="62"/>
      <c r="J9" s="43">
        <f t="shared" si="1"/>
        <v>989</v>
      </c>
      <c r="L9" s="16"/>
      <c r="M9" s="16"/>
      <c r="N9" s="21"/>
      <c r="O9" s="22"/>
      <c r="P9" s="23"/>
      <c r="Q9" s="23"/>
      <c r="R9" s="23"/>
      <c r="S9" s="23"/>
      <c r="T9" s="20"/>
    </row>
    <row r="10" spans="1:20">
      <c r="A10" s="78">
        <f>A9+1</f>
        <v>9</v>
      </c>
      <c r="B10" s="28" t="s">
        <v>138</v>
      </c>
      <c r="C10" s="45" t="s">
        <v>85</v>
      </c>
      <c r="D10" s="47">
        <f t="shared" si="0"/>
        <v>2</v>
      </c>
      <c r="E10" s="59">
        <v>540</v>
      </c>
      <c r="F10" s="62"/>
      <c r="G10" s="62">
        <v>345</v>
      </c>
      <c r="H10" s="62"/>
      <c r="I10" s="62"/>
      <c r="J10" s="43">
        <f t="shared" si="1"/>
        <v>885</v>
      </c>
    </row>
    <row r="11" spans="1:20">
      <c r="A11" s="78">
        <v>10</v>
      </c>
      <c r="B11" s="26" t="s">
        <v>308</v>
      </c>
      <c r="C11" s="40" t="s">
        <v>108</v>
      </c>
      <c r="D11" s="47">
        <f t="shared" si="0"/>
        <v>1</v>
      </c>
      <c r="E11" s="58">
        <v>840</v>
      </c>
      <c r="F11" s="62"/>
      <c r="G11" s="62"/>
      <c r="H11" s="62"/>
      <c r="I11" s="62"/>
      <c r="J11" s="43">
        <f t="shared" si="1"/>
        <v>840</v>
      </c>
    </row>
    <row r="12" spans="1:20">
      <c r="A12" s="78">
        <v>11</v>
      </c>
      <c r="B12" s="26" t="s">
        <v>327</v>
      </c>
      <c r="C12" s="40" t="s">
        <v>328</v>
      </c>
      <c r="D12" s="47">
        <f t="shared" si="0"/>
        <v>3</v>
      </c>
      <c r="E12" s="47"/>
      <c r="F12" s="62">
        <v>345</v>
      </c>
      <c r="G12" s="62">
        <v>232</v>
      </c>
      <c r="H12" s="62">
        <v>180</v>
      </c>
      <c r="I12" s="62"/>
      <c r="J12" s="43">
        <f t="shared" si="1"/>
        <v>757</v>
      </c>
      <c r="L12" s="16"/>
      <c r="N12" s="21"/>
      <c r="O12" s="22"/>
      <c r="P12" s="23"/>
      <c r="Q12" s="23"/>
      <c r="R12" s="23"/>
      <c r="S12" s="23"/>
      <c r="T12" s="20"/>
    </row>
    <row r="13" spans="1:20">
      <c r="A13" s="78">
        <v>12</v>
      </c>
      <c r="B13" s="27" t="s">
        <v>230</v>
      </c>
      <c r="C13" s="40" t="s">
        <v>224</v>
      </c>
      <c r="D13" s="47">
        <f t="shared" si="0"/>
        <v>2</v>
      </c>
      <c r="E13" s="47"/>
      <c r="F13" s="62">
        <v>540</v>
      </c>
      <c r="G13" s="46"/>
      <c r="H13" s="62">
        <v>217</v>
      </c>
      <c r="I13" s="62"/>
      <c r="J13" s="43">
        <f t="shared" si="1"/>
        <v>757</v>
      </c>
      <c r="L13" s="17"/>
      <c r="M13" s="17"/>
      <c r="N13" s="21"/>
      <c r="O13" s="24"/>
      <c r="P13" s="24"/>
      <c r="Q13" s="24"/>
      <c r="R13" s="24"/>
      <c r="S13" s="24"/>
      <c r="T13" s="20"/>
    </row>
    <row r="14" spans="1:20">
      <c r="A14" s="78">
        <f>A13+1</f>
        <v>13</v>
      </c>
      <c r="B14" s="27" t="s">
        <v>19</v>
      </c>
      <c r="C14" s="40" t="s">
        <v>8</v>
      </c>
      <c r="D14" s="47">
        <f t="shared" si="0"/>
        <v>2</v>
      </c>
      <c r="E14" s="47"/>
      <c r="F14" s="62">
        <v>345</v>
      </c>
      <c r="G14" s="62"/>
      <c r="H14" s="62">
        <v>345</v>
      </c>
      <c r="I14" s="62"/>
      <c r="J14" s="43">
        <f t="shared" si="1"/>
        <v>690</v>
      </c>
    </row>
    <row r="15" spans="1:20">
      <c r="A15" s="78">
        <f>A14+1</f>
        <v>14</v>
      </c>
      <c r="B15" s="26" t="s">
        <v>334</v>
      </c>
      <c r="C15" s="40" t="s">
        <v>85</v>
      </c>
      <c r="D15" s="47">
        <f t="shared" si="0"/>
        <v>1</v>
      </c>
      <c r="E15" s="58"/>
      <c r="F15" s="62"/>
      <c r="G15" s="62">
        <v>540</v>
      </c>
      <c r="H15" s="62"/>
      <c r="I15" s="62"/>
      <c r="J15" s="43">
        <f t="shared" si="1"/>
        <v>540</v>
      </c>
    </row>
    <row r="16" spans="1:20">
      <c r="A16" s="78">
        <f>A15+1</f>
        <v>15</v>
      </c>
      <c r="B16" s="26" t="s">
        <v>351</v>
      </c>
      <c r="C16" s="40" t="s">
        <v>3</v>
      </c>
      <c r="D16" s="47">
        <f t="shared" si="0"/>
        <v>1</v>
      </c>
      <c r="E16" s="47"/>
      <c r="F16" s="62"/>
      <c r="G16" s="62"/>
      <c r="H16" s="62">
        <v>540</v>
      </c>
      <c r="I16" s="62"/>
      <c r="J16" s="43">
        <f t="shared" si="1"/>
        <v>540</v>
      </c>
    </row>
    <row r="17" spans="1:10">
      <c r="A17" s="78">
        <f>A16+1</f>
        <v>16</v>
      </c>
      <c r="B17" s="27" t="s">
        <v>129</v>
      </c>
      <c r="C17" s="40" t="s">
        <v>3</v>
      </c>
      <c r="D17" s="47">
        <v>1</v>
      </c>
      <c r="E17" s="47"/>
      <c r="F17" s="62"/>
      <c r="G17" s="62"/>
      <c r="H17" s="62">
        <v>540</v>
      </c>
      <c r="I17" s="62"/>
      <c r="J17" s="43">
        <f t="shared" si="1"/>
        <v>540</v>
      </c>
    </row>
    <row r="18" spans="1:10">
      <c r="A18" s="78">
        <f>A17+1</f>
        <v>17</v>
      </c>
      <c r="B18" s="28" t="s">
        <v>281</v>
      </c>
      <c r="C18" s="45" t="s">
        <v>147</v>
      </c>
      <c r="D18" s="47">
        <f t="shared" ref="D18:D57" si="2">COUNTIF(E18:I18,"&gt;0")</f>
        <v>2</v>
      </c>
      <c r="E18" s="58">
        <v>172</v>
      </c>
      <c r="F18" s="62"/>
      <c r="G18" s="62">
        <v>345</v>
      </c>
      <c r="H18" s="62"/>
      <c r="I18" s="62"/>
      <c r="J18" s="43">
        <f t="shared" si="1"/>
        <v>517</v>
      </c>
    </row>
    <row r="19" spans="1:10">
      <c r="A19" s="78">
        <v>18</v>
      </c>
      <c r="B19" s="28" t="s">
        <v>250</v>
      </c>
      <c r="C19" s="45" t="s">
        <v>127</v>
      </c>
      <c r="D19" s="47">
        <f t="shared" si="2"/>
        <v>2</v>
      </c>
      <c r="E19" s="59">
        <v>240</v>
      </c>
      <c r="F19" s="42"/>
      <c r="G19" s="62">
        <v>232</v>
      </c>
      <c r="H19" s="62"/>
      <c r="I19" s="62"/>
      <c r="J19" s="43">
        <f t="shared" si="1"/>
        <v>472</v>
      </c>
    </row>
    <row r="20" spans="1:10">
      <c r="A20" s="78">
        <v>19</v>
      </c>
      <c r="B20" s="26" t="s">
        <v>52</v>
      </c>
      <c r="C20" s="40" t="s">
        <v>20</v>
      </c>
      <c r="D20" s="47">
        <f t="shared" si="2"/>
        <v>2</v>
      </c>
      <c r="E20" s="58">
        <v>172</v>
      </c>
      <c r="F20" s="62">
        <v>232</v>
      </c>
      <c r="G20" s="62"/>
      <c r="H20" s="62"/>
      <c r="I20" s="62"/>
      <c r="J20" s="43">
        <f t="shared" si="1"/>
        <v>404</v>
      </c>
    </row>
    <row r="21" spans="1:10">
      <c r="A21" s="78">
        <f t="shared" ref="A21:A27" si="3">A20+1</f>
        <v>20</v>
      </c>
      <c r="B21" s="28" t="s">
        <v>309</v>
      </c>
      <c r="C21" s="45" t="s">
        <v>310</v>
      </c>
      <c r="D21" s="47">
        <f t="shared" si="2"/>
        <v>1</v>
      </c>
      <c r="E21" s="59">
        <v>345</v>
      </c>
      <c r="F21" s="62"/>
      <c r="G21" s="62"/>
      <c r="H21" s="62"/>
      <c r="I21" s="62"/>
      <c r="J21" s="43">
        <f t="shared" si="1"/>
        <v>345</v>
      </c>
    </row>
    <row r="22" spans="1:10">
      <c r="A22" s="78">
        <f t="shared" si="3"/>
        <v>21</v>
      </c>
      <c r="B22" s="27" t="s">
        <v>30</v>
      </c>
      <c r="C22" s="40" t="s">
        <v>8</v>
      </c>
      <c r="D22" s="47">
        <f t="shared" si="2"/>
        <v>1</v>
      </c>
      <c r="E22" s="58"/>
      <c r="F22" s="62"/>
      <c r="G22" s="62"/>
      <c r="H22" s="62">
        <v>345</v>
      </c>
      <c r="I22" s="62"/>
      <c r="J22" s="43">
        <f t="shared" si="1"/>
        <v>345</v>
      </c>
    </row>
    <row r="23" spans="1:10">
      <c r="A23" s="78">
        <f t="shared" si="3"/>
        <v>22</v>
      </c>
      <c r="B23" s="26" t="s">
        <v>350</v>
      </c>
      <c r="C23" s="40" t="s">
        <v>189</v>
      </c>
      <c r="D23" s="47">
        <f t="shared" si="2"/>
        <v>1</v>
      </c>
      <c r="E23" s="47"/>
      <c r="F23" s="62"/>
      <c r="G23" s="39"/>
      <c r="H23" s="62">
        <v>345</v>
      </c>
      <c r="I23" s="62"/>
      <c r="J23" s="43">
        <f t="shared" si="1"/>
        <v>345</v>
      </c>
    </row>
    <row r="24" spans="1:10">
      <c r="A24" s="78">
        <f t="shared" si="3"/>
        <v>23</v>
      </c>
      <c r="B24" s="28" t="s">
        <v>70</v>
      </c>
      <c r="C24" s="45" t="s">
        <v>3</v>
      </c>
      <c r="D24" s="47">
        <f t="shared" si="2"/>
        <v>1</v>
      </c>
      <c r="E24" s="47"/>
      <c r="F24" s="62"/>
      <c r="G24" s="62"/>
      <c r="H24" s="62">
        <v>345</v>
      </c>
      <c r="I24" s="62"/>
      <c r="J24" s="43">
        <f t="shared" si="1"/>
        <v>345</v>
      </c>
    </row>
    <row r="25" spans="1:10">
      <c r="A25" s="78">
        <f t="shared" si="3"/>
        <v>24</v>
      </c>
      <c r="B25" s="87" t="s">
        <v>349</v>
      </c>
      <c r="C25" s="88" t="s">
        <v>3</v>
      </c>
      <c r="D25" s="47">
        <f t="shared" si="2"/>
        <v>1</v>
      </c>
      <c r="E25" s="92"/>
      <c r="F25" s="62"/>
      <c r="G25" s="62"/>
      <c r="H25" s="62">
        <v>255</v>
      </c>
      <c r="I25" s="62"/>
      <c r="J25" s="43">
        <f t="shared" si="1"/>
        <v>255</v>
      </c>
    </row>
    <row r="26" spans="1:10">
      <c r="A26" s="78">
        <f t="shared" si="3"/>
        <v>25</v>
      </c>
      <c r="B26" s="27" t="s">
        <v>117</v>
      </c>
      <c r="C26" s="40" t="s">
        <v>8</v>
      </c>
      <c r="D26" s="47">
        <f t="shared" si="2"/>
        <v>1</v>
      </c>
      <c r="E26" s="58"/>
      <c r="F26" s="62">
        <v>232</v>
      </c>
      <c r="G26" s="62"/>
      <c r="H26" s="62"/>
      <c r="I26" s="62"/>
      <c r="J26" s="43">
        <f t="shared" si="1"/>
        <v>232</v>
      </c>
    </row>
    <row r="27" spans="1:10">
      <c r="A27" s="78">
        <f t="shared" si="3"/>
        <v>26</v>
      </c>
      <c r="B27" s="28" t="s">
        <v>329</v>
      </c>
      <c r="C27" s="45" t="s">
        <v>21</v>
      </c>
      <c r="D27" s="47">
        <f t="shared" si="2"/>
        <v>1</v>
      </c>
      <c r="E27" s="47"/>
      <c r="F27" s="62">
        <v>232</v>
      </c>
      <c r="G27" s="62"/>
      <c r="H27" s="62"/>
      <c r="I27" s="62"/>
      <c r="J27" s="43">
        <f t="shared" si="1"/>
        <v>232</v>
      </c>
    </row>
    <row r="28" spans="1:10">
      <c r="A28" s="78">
        <v>27</v>
      </c>
      <c r="B28" s="91" t="s">
        <v>193</v>
      </c>
      <c r="C28" s="80" t="s">
        <v>21</v>
      </c>
      <c r="D28" s="47">
        <f t="shared" si="2"/>
        <v>1</v>
      </c>
      <c r="E28" s="89"/>
      <c r="F28" s="62">
        <v>232</v>
      </c>
      <c r="G28" s="62"/>
      <c r="H28" s="62"/>
      <c r="I28" s="62"/>
      <c r="J28" s="43">
        <f t="shared" si="1"/>
        <v>232</v>
      </c>
    </row>
    <row r="29" spans="1:10">
      <c r="A29" s="78">
        <f>A28+1</f>
        <v>28</v>
      </c>
      <c r="B29" s="26" t="s">
        <v>333</v>
      </c>
      <c r="C29" s="80" t="s">
        <v>85</v>
      </c>
      <c r="D29" s="47">
        <f t="shared" si="2"/>
        <v>1</v>
      </c>
      <c r="E29" s="58"/>
      <c r="F29" s="62"/>
      <c r="G29" s="62">
        <v>232</v>
      </c>
      <c r="H29" s="62"/>
      <c r="I29" s="62"/>
      <c r="J29" s="43">
        <f t="shared" si="1"/>
        <v>232</v>
      </c>
    </row>
    <row r="30" spans="1:10">
      <c r="A30" s="78">
        <f>A29+1</f>
        <v>29</v>
      </c>
      <c r="B30" s="26" t="s">
        <v>248</v>
      </c>
      <c r="C30" s="40" t="s">
        <v>85</v>
      </c>
      <c r="D30" s="47">
        <f t="shared" si="2"/>
        <v>1</v>
      </c>
      <c r="E30" s="58">
        <v>218</v>
      </c>
      <c r="F30" s="62"/>
      <c r="G30" s="62"/>
      <c r="H30" s="62"/>
      <c r="I30" s="62"/>
      <c r="J30" s="43">
        <f t="shared" si="1"/>
        <v>218</v>
      </c>
    </row>
    <row r="31" spans="1:10">
      <c r="A31" s="78">
        <v>30</v>
      </c>
      <c r="B31" s="26" t="s">
        <v>194</v>
      </c>
      <c r="C31" s="40" t="s">
        <v>85</v>
      </c>
      <c r="D31" s="47">
        <f t="shared" si="2"/>
        <v>1</v>
      </c>
      <c r="E31" s="59">
        <v>218</v>
      </c>
      <c r="F31" s="62"/>
      <c r="G31" s="62"/>
      <c r="H31" s="62"/>
      <c r="I31" s="62"/>
      <c r="J31" s="43">
        <f t="shared" si="1"/>
        <v>218</v>
      </c>
    </row>
    <row r="32" spans="1:10">
      <c r="A32" s="78">
        <f t="shared" ref="A32:A49" si="4">A31+1</f>
        <v>31</v>
      </c>
      <c r="B32" s="26" t="s">
        <v>260</v>
      </c>
      <c r="C32" s="40" t="s">
        <v>3</v>
      </c>
      <c r="D32" s="47">
        <f t="shared" si="2"/>
        <v>1</v>
      </c>
      <c r="E32" s="58"/>
      <c r="F32" s="62"/>
      <c r="G32" s="62"/>
      <c r="H32" s="62">
        <v>217</v>
      </c>
      <c r="I32" s="62"/>
      <c r="J32" s="43">
        <f t="shared" si="1"/>
        <v>217</v>
      </c>
    </row>
    <row r="33" spans="1:10">
      <c r="A33" s="78">
        <f t="shared" si="4"/>
        <v>32</v>
      </c>
      <c r="B33" s="28" t="s">
        <v>54</v>
      </c>
      <c r="C33" s="45" t="s">
        <v>25</v>
      </c>
      <c r="D33" s="47">
        <f t="shared" si="2"/>
        <v>1</v>
      </c>
      <c r="E33" s="58">
        <v>172</v>
      </c>
      <c r="F33" s="62"/>
      <c r="G33" s="62"/>
      <c r="H33" s="62"/>
      <c r="I33" s="62"/>
      <c r="J33" s="43">
        <f t="shared" si="1"/>
        <v>172</v>
      </c>
    </row>
    <row r="34" spans="1:10">
      <c r="A34" s="78">
        <f t="shared" si="4"/>
        <v>33</v>
      </c>
      <c r="B34" s="26" t="s">
        <v>197</v>
      </c>
      <c r="C34" s="40" t="s">
        <v>249</v>
      </c>
      <c r="D34" s="47">
        <f t="shared" si="2"/>
        <v>0</v>
      </c>
      <c r="E34" s="58"/>
      <c r="F34" s="62"/>
      <c r="G34" s="62"/>
      <c r="H34" s="62"/>
      <c r="I34" s="39"/>
      <c r="J34" s="43">
        <f t="shared" ref="J34:J57" si="5">SUM(E34:I34)</f>
        <v>0</v>
      </c>
    </row>
    <row r="35" spans="1:10">
      <c r="A35" s="78">
        <f t="shared" si="4"/>
        <v>34</v>
      </c>
      <c r="B35" s="26" t="s">
        <v>259</v>
      </c>
      <c r="C35" s="40" t="s">
        <v>224</v>
      </c>
      <c r="D35" s="47">
        <f t="shared" si="2"/>
        <v>0</v>
      </c>
      <c r="E35" s="58"/>
      <c r="F35" s="62"/>
      <c r="G35" s="62"/>
      <c r="H35" s="62"/>
      <c r="I35" s="62"/>
      <c r="J35" s="43">
        <f t="shared" si="5"/>
        <v>0</v>
      </c>
    </row>
    <row r="36" spans="1:10">
      <c r="A36" s="78">
        <f t="shared" si="4"/>
        <v>35</v>
      </c>
      <c r="B36" s="28" t="s">
        <v>17</v>
      </c>
      <c r="C36" s="45" t="s">
        <v>8</v>
      </c>
      <c r="D36" s="47">
        <f t="shared" si="2"/>
        <v>0</v>
      </c>
      <c r="E36" s="47"/>
      <c r="F36" s="62"/>
      <c r="G36" s="42"/>
      <c r="H36" s="62"/>
      <c r="I36" s="62"/>
      <c r="J36" s="43">
        <f t="shared" si="5"/>
        <v>0</v>
      </c>
    </row>
    <row r="37" spans="1:10">
      <c r="A37" s="78">
        <f t="shared" si="4"/>
        <v>36</v>
      </c>
      <c r="B37" s="26" t="s">
        <v>14</v>
      </c>
      <c r="C37" s="40" t="s">
        <v>3</v>
      </c>
      <c r="D37" s="47">
        <f t="shared" si="2"/>
        <v>0</v>
      </c>
      <c r="E37" s="47"/>
      <c r="F37" s="62"/>
      <c r="G37" s="62"/>
      <c r="H37" s="62"/>
      <c r="I37" s="62"/>
      <c r="J37" s="43">
        <f t="shared" si="5"/>
        <v>0</v>
      </c>
    </row>
    <row r="38" spans="1:10">
      <c r="A38" s="78">
        <f t="shared" si="4"/>
        <v>37</v>
      </c>
      <c r="B38" s="28" t="s">
        <v>231</v>
      </c>
      <c r="C38" s="45" t="s">
        <v>84</v>
      </c>
      <c r="D38" s="47">
        <f t="shared" si="2"/>
        <v>0</v>
      </c>
      <c r="E38" s="47"/>
      <c r="F38" s="62"/>
      <c r="G38" s="62"/>
      <c r="H38" s="62"/>
      <c r="I38" s="62"/>
      <c r="J38" s="43">
        <f t="shared" si="5"/>
        <v>0</v>
      </c>
    </row>
    <row r="39" spans="1:10">
      <c r="A39" s="78">
        <f t="shared" si="4"/>
        <v>38</v>
      </c>
      <c r="B39" s="26" t="s">
        <v>121</v>
      </c>
      <c r="C39" s="40" t="s">
        <v>20</v>
      </c>
      <c r="D39" s="47">
        <f t="shared" si="2"/>
        <v>0</v>
      </c>
      <c r="E39" s="47"/>
      <c r="F39" s="62"/>
      <c r="G39" s="62"/>
      <c r="H39" s="62"/>
      <c r="I39" s="62"/>
      <c r="J39" s="43">
        <f t="shared" si="5"/>
        <v>0</v>
      </c>
    </row>
    <row r="40" spans="1:10">
      <c r="A40" s="78">
        <f t="shared" si="4"/>
        <v>39</v>
      </c>
      <c r="B40" s="28" t="s">
        <v>68</v>
      </c>
      <c r="C40" s="45" t="s">
        <v>20</v>
      </c>
      <c r="D40" s="47">
        <f t="shared" si="2"/>
        <v>0</v>
      </c>
      <c r="E40" s="59"/>
      <c r="F40" s="62"/>
      <c r="G40" s="62"/>
      <c r="H40" s="62"/>
      <c r="I40" s="62"/>
      <c r="J40" s="43">
        <f t="shared" si="5"/>
        <v>0</v>
      </c>
    </row>
    <row r="41" spans="1:10">
      <c r="A41" s="78">
        <f t="shared" si="4"/>
        <v>40</v>
      </c>
      <c r="B41" s="29" t="s">
        <v>236</v>
      </c>
      <c r="C41" s="40" t="s">
        <v>6</v>
      </c>
      <c r="D41" s="47">
        <f t="shared" si="2"/>
        <v>0</v>
      </c>
      <c r="E41" s="47"/>
      <c r="F41" s="62"/>
      <c r="G41" s="62"/>
      <c r="H41" s="62"/>
      <c r="I41" s="62"/>
      <c r="J41" s="43">
        <f t="shared" si="5"/>
        <v>0</v>
      </c>
    </row>
    <row r="42" spans="1:10">
      <c r="A42" s="78">
        <f t="shared" si="4"/>
        <v>41</v>
      </c>
      <c r="B42" s="28" t="s">
        <v>89</v>
      </c>
      <c r="C42" s="45" t="s">
        <v>8</v>
      </c>
      <c r="D42" s="47">
        <f t="shared" si="2"/>
        <v>0</v>
      </c>
      <c r="E42" s="58"/>
      <c r="F42" s="62"/>
      <c r="G42" s="62"/>
      <c r="H42" s="62"/>
      <c r="I42" s="62"/>
      <c r="J42" s="43">
        <f t="shared" si="5"/>
        <v>0</v>
      </c>
    </row>
    <row r="43" spans="1:10">
      <c r="A43" s="78">
        <f t="shared" si="4"/>
        <v>42</v>
      </c>
      <c r="B43" s="26" t="s">
        <v>234</v>
      </c>
      <c r="C43" s="40" t="s">
        <v>21</v>
      </c>
      <c r="D43" s="47">
        <f t="shared" si="2"/>
        <v>0</v>
      </c>
      <c r="E43" s="47"/>
      <c r="F43" s="62"/>
      <c r="G43" s="62"/>
      <c r="H43" s="62"/>
      <c r="I43" s="39"/>
      <c r="J43" s="43">
        <f t="shared" si="5"/>
        <v>0</v>
      </c>
    </row>
    <row r="44" spans="1:10">
      <c r="A44" s="78">
        <f t="shared" si="4"/>
        <v>43</v>
      </c>
      <c r="B44" s="26" t="s">
        <v>279</v>
      </c>
      <c r="C44" s="40" t="s">
        <v>8</v>
      </c>
      <c r="D44" s="47">
        <f t="shared" si="2"/>
        <v>0</v>
      </c>
      <c r="E44" s="47"/>
      <c r="F44" s="39"/>
      <c r="G44" s="39"/>
      <c r="H44" s="62"/>
      <c r="I44" s="62"/>
      <c r="J44" s="43">
        <f t="shared" si="5"/>
        <v>0</v>
      </c>
    </row>
    <row r="45" spans="1:10">
      <c r="A45" s="78">
        <f t="shared" si="4"/>
        <v>44</v>
      </c>
      <c r="B45" s="9" t="s">
        <v>278</v>
      </c>
      <c r="C45" s="15" t="s">
        <v>3</v>
      </c>
      <c r="D45" s="47">
        <f t="shared" si="2"/>
        <v>0</v>
      </c>
      <c r="E45" s="47"/>
      <c r="F45" s="62"/>
      <c r="G45" s="62"/>
      <c r="H45" s="62"/>
      <c r="I45" s="62"/>
      <c r="J45" s="43">
        <f t="shared" si="5"/>
        <v>0</v>
      </c>
    </row>
    <row r="46" spans="1:10">
      <c r="A46" s="78">
        <f t="shared" si="4"/>
        <v>45</v>
      </c>
      <c r="B46" s="26" t="s">
        <v>261</v>
      </c>
      <c r="C46" s="40" t="s">
        <v>3</v>
      </c>
      <c r="D46" s="47">
        <f t="shared" si="2"/>
        <v>0</v>
      </c>
      <c r="E46" s="58"/>
      <c r="F46" s="62"/>
      <c r="G46" s="62"/>
      <c r="H46" s="62"/>
      <c r="I46" s="62"/>
      <c r="J46" s="43">
        <f t="shared" si="5"/>
        <v>0</v>
      </c>
    </row>
    <row r="47" spans="1:10">
      <c r="A47" s="78">
        <f t="shared" si="4"/>
        <v>46</v>
      </c>
      <c r="B47" s="28" t="s">
        <v>262</v>
      </c>
      <c r="C47" s="45" t="s">
        <v>3</v>
      </c>
      <c r="D47" s="47">
        <f t="shared" si="2"/>
        <v>0</v>
      </c>
      <c r="E47" s="47"/>
      <c r="F47" s="62"/>
      <c r="G47" s="62"/>
      <c r="H47" s="62"/>
      <c r="I47" s="62"/>
      <c r="J47" s="43">
        <f t="shared" si="5"/>
        <v>0</v>
      </c>
    </row>
    <row r="48" spans="1:10">
      <c r="A48" s="78">
        <f t="shared" si="4"/>
        <v>47</v>
      </c>
      <c r="B48" s="26" t="s">
        <v>263</v>
      </c>
      <c r="C48" s="40" t="s">
        <v>189</v>
      </c>
      <c r="D48" s="47">
        <f t="shared" si="2"/>
        <v>0</v>
      </c>
      <c r="E48" s="59"/>
      <c r="F48" s="62"/>
      <c r="G48" s="62"/>
      <c r="H48" s="62"/>
      <c r="I48" s="62"/>
      <c r="J48" s="43">
        <f t="shared" si="5"/>
        <v>0</v>
      </c>
    </row>
    <row r="49" spans="1:10">
      <c r="A49" s="78">
        <f t="shared" si="4"/>
        <v>48</v>
      </c>
      <c r="B49" s="26" t="s">
        <v>83</v>
      </c>
      <c r="C49" s="40" t="s">
        <v>3</v>
      </c>
      <c r="D49" s="47">
        <f t="shared" si="2"/>
        <v>0</v>
      </c>
      <c r="E49" s="58"/>
      <c r="F49" s="62"/>
      <c r="G49" s="62"/>
      <c r="H49" s="62"/>
      <c r="I49" s="62"/>
      <c r="J49" s="43">
        <f t="shared" si="5"/>
        <v>0</v>
      </c>
    </row>
    <row r="50" spans="1:10">
      <c r="A50" s="78">
        <v>49</v>
      </c>
      <c r="B50" s="28" t="s">
        <v>280</v>
      </c>
      <c r="C50" s="45" t="s">
        <v>8</v>
      </c>
      <c r="D50" s="47">
        <f t="shared" si="2"/>
        <v>0</v>
      </c>
      <c r="E50" s="59"/>
      <c r="F50" s="62"/>
      <c r="G50" s="62"/>
      <c r="H50" s="62"/>
      <c r="I50" s="62"/>
      <c r="J50" s="43">
        <f t="shared" si="5"/>
        <v>0</v>
      </c>
    </row>
    <row r="51" spans="1:10">
      <c r="A51" s="78">
        <f t="shared" ref="A51:A57" si="6">A50+1</f>
        <v>50</v>
      </c>
      <c r="B51" s="1" t="s">
        <v>59</v>
      </c>
      <c r="C51" s="5" t="s">
        <v>44</v>
      </c>
      <c r="D51" s="47">
        <f t="shared" si="2"/>
        <v>0</v>
      </c>
      <c r="E51" s="59"/>
      <c r="F51" s="62"/>
      <c r="G51" s="62"/>
      <c r="H51" s="62"/>
      <c r="I51" s="62"/>
      <c r="J51" s="43">
        <f t="shared" si="5"/>
        <v>0</v>
      </c>
    </row>
    <row r="52" spans="1:10">
      <c r="A52" s="78">
        <f t="shared" si="6"/>
        <v>51</v>
      </c>
      <c r="B52" s="26" t="s">
        <v>217</v>
      </c>
      <c r="C52" s="40" t="s">
        <v>118</v>
      </c>
      <c r="D52" s="47">
        <f t="shared" si="2"/>
        <v>0</v>
      </c>
      <c r="E52" s="47"/>
      <c r="F52" s="62"/>
      <c r="G52" s="62"/>
      <c r="H52" s="62"/>
      <c r="I52" s="62"/>
      <c r="J52" s="43">
        <f t="shared" si="5"/>
        <v>0</v>
      </c>
    </row>
    <row r="53" spans="1:10">
      <c r="A53" s="78">
        <f t="shared" si="6"/>
        <v>52</v>
      </c>
      <c r="B53" s="26" t="s">
        <v>232</v>
      </c>
      <c r="C53" s="40" t="s">
        <v>9</v>
      </c>
      <c r="D53" s="47">
        <f t="shared" si="2"/>
        <v>0</v>
      </c>
      <c r="E53" s="58"/>
      <c r="F53" s="62"/>
      <c r="G53" s="62"/>
      <c r="H53" s="62"/>
      <c r="I53" s="62"/>
      <c r="J53" s="43">
        <f t="shared" si="5"/>
        <v>0</v>
      </c>
    </row>
    <row r="54" spans="1:10">
      <c r="A54" s="78">
        <f t="shared" si="6"/>
        <v>53</v>
      </c>
      <c r="B54" s="26" t="s">
        <v>235</v>
      </c>
      <c r="C54" s="40" t="s">
        <v>343</v>
      </c>
      <c r="D54" s="47">
        <f t="shared" si="2"/>
        <v>0</v>
      </c>
      <c r="E54" s="58"/>
      <c r="F54" s="62"/>
      <c r="G54" s="62"/>
      <c r="H54" s="62"/>
      <c r="I54" s="39"/>
      <c r="J54" s="43">
        <f t="shared" si="5"/>
        <v>0</v>
      </c>
    </row>
    <row r="55" spans="1:10">
      <c r="A55" s="78">
        <f t="shared" si="6"/>
        <v>54</v>
      </c>
      <c r="B55" s="26" t="s">
        <v>184</v>
      </c>
      <c r="C55" s="40" t="s">
        <v>6</v>
      </c>
      <c r="D55" s="47">
        <f t="shared" si="2"/>
        <v>0</v>
      </c>
      <c r="E55" s="47"/>
      <c r="F55" s="62"/>
      <c r="G55" s="62"/>
      <c r="H55" s="62"/>
      <c r="I55" s="62"/>
      <c r="J55" s="43">
        <f t="shared" si="5"/>
        <v>0</v>
      </c>
    </row>
    <row r="56" spans="1:10">
      <c r="A56" s="78">
        <f t="shared" si="6"/>
        <v>55</v>
      </c>
      <c r="B56" s="28" t="s">
        <v>176</v>
      </c>
      <c r="C56" s="45" t="s">
        <v>85</v>
      </c>
      <c r="D56" s="47">
        <f t="shared" si="2"/>
        <v>0</v>
      </c>
      <c r="E56" s="59"/>
      <c r="F56" s="62"/>
      <c r="G56" s="62"/>
      <c r="H56" s="62"/>
      <c r="I56" s="62"/>
      <c r="J56" s="43">
        <f t="shared" si="5"/>
        <v>0</v>
      </c>
    </row>
    <row r="57" spans="1:10">
      <c r="A57" s="78">
        <f t="shared" si="6"/>
        <v>56</v>
      </c>
      <c r="B57" s="26" t="s">
        <v>233</v>
      </c>
      <c r="C57" s="40" t="s">
        <v>21</v>
      </c>
      <c r="D57" s="47">
        <f t="shared" si="2"/>
        <v>0</v>
      </c>
      <c r="E57" s="59"/>
      <c r="F57" s="62"/>
      <c r="G57" s="62"/>
      <c r="H57" s="62"/>
      <c r="I57" s="62"/>
      <c r="J57" s="43">
        <f t="shared" si="5"/>
        <v>0</v>
      </c>
    </row>
  </sheetData>
  <sortState ref="A2:J57">
    <sortCondition descending="1" ref="J2"/>
  </sortState>
  <phoneticPr fontId="1" type="noConversion"/>
  <conditionalFormatting sqref="P6 P9 P12:P13 F2:F57 E37:E41 E2:E23 G2:G31">
    <cfRule type="cellIs" dxfId="61" priority="28" stopIfTrue="1" operator="equal">
      <formula>3.5</formula>
    </cfRule>
  </conditionalFormatting>
  <conditionalFormatting sqref="Q6 Q9 Q12:Q13 G54 F2:G21 F23:G32 G35:G52 F10:F57 G2:G31">
    <cfRule type="cellIs" dxfId="60" priority="29" stopIfTrue="1" operator="equal">
      <formula>2.62</formula>
    </cfRule>
  </conditionalFormatting>
  <conditionalFormatting sqref="R6:S6 O6 R9:S9 O9 O12:O13 R12:S13 H54:I54 H2:I52 I52:I54 H47:H65536 I58:I65536">
    <cfRule type="cellIs" dxfId="59" priority="26" stopIfTrue="1" operator="equal">
      <formula>1.75</formula>
    </cfRule>
  </conditionalFormatting>
  <conditionalFormatting sqref="H2:H57">
    <cfRule type="cellIs" dxfId="58" priority="14" stopIfTrue="1" operator="equal">
      <formula>2.62</formula>
    </cfRule>
  </conditionalFormatting>
  <conditionalFormatting sqref="I2:I41">
    <cfRule type="cellIs" dxfId="57" priority="13" stopIfTrue="1" operator="equal">
      <formula>2.62</formula>
    </cfRule>
  </conditionalFormatting>
  <conditionalFormatting sqref="F47">
    <cfRule type="cellIs" dxfId="56" priority="10" stopIfTrue="1" operator="equal">
      <formula>3.5</formula>
    </cfRule>
  </conditionalFormatting>
  <conditionalFormatting sqref="G38:G40">
    <cfRule type="cellIs" dxfId="55" priority="9" stopIfTrue="1" operator="equal">
      <formula>3.5</formula>
    </cfRule>
  </conditionalFormatting>
  <conditionalFormatting sqref="E45">
    <cfRule type="cellIs" dxfId="54" priority="4" stopIfTrue="1" operator="equal">
      <formula>3.5</formula>
    </cfRule>
  </conditionalFormatting>
  <conditionalFormatting sqref="E46">
    <cfRule type="cellIs" dxfId="53" priority="3" stopIfTrue="1" operator="equal">
      <formula>3.5</formula>
    </cfRule>
  </conditionalFormatting>
  <conditionalFormatting sqref="G56">
    <cfRule type="cellIs" dxfId="52" priority="2" stopIfTrue="1" operator="equal">
      <formula>2.62</formula>
    </cfRule>
  </conditionalFormatting>
  <conditionalFormatting sqref="G56">
    <cfRule type="cellIs" dxfId="51" priority="1" stopIfTrue="1" operator="equal">
      <formula>3.5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56"/>
  </sheetPr>
  <dimension ref="A1:J52"/>
  <sheetViews>
    <sheetView showGridLines="0" workbookViewId="0">
      <pane ySplit="1" topLeftCell="A2" activePane="bottomLeft" state="frozen"/>
      <selection pane="bottomLeft" activeCell="D12" sqref="D12"/>
    </sheetView>
  </sheetViews>
  <sheetFormatPr defaultColWidth="11.42578125" defaultRowHeight="12.75"/>
  <cols>
    <col min="1" max="1" width="9.140625" style="6" customWidth="1"/>
    <col min="2" max="2" width="18.140625" style="2" customWidth="1"/>
    <col min="3" max="3" width="14" style="7" customWidth="1"/>
    <col min="4" max="5" width="13.2851562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75.75" customHeight="1">
      <c r="A1" s="54" t="s">
        <v>61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0">
      <c r="A2" s="3">
        <v>1</v>
      </c>
      <c r="B2" s="28" t="s">
        <v>55</v>
      </c>
      <c r="C2" s="40" t="s">
        <v>21</v>
      </c>
      <c r="D2" s="47">
        <f t="shared" ref="D2:D11" si="0">COUNTIF(E2:I2,"&gt;0")</f>
        <v>4</v>
      </c>
      <c r="E2" s="58">
        <v>345</v>
      </c>
      <c r="F2" s="58">
        <v>540</v>
      </c>
      <c r="G2" s="58">
        <v>480</v>
      </c>
      <c r="H2" s="59">
        <v>540</v>
      </c>
      <c r="I2" s="59"/>
      <c r="J2" s="43">
        <f t="shared" ref="J2:J44" si="1">SUM(E2:I2)</f>
        <v>1905</v>
      </c>
    </row>
    <row r="3" spans="1:10">
      <c r="A3" s="3">
        <v>2</v>
      </c>
      <c r="B3" s="27" t="s">
        <v>312</v>
      </c>
      <c r="C3" s="40" t="s">
        <v>101</v>
      </c>
      <c r="D3" s="47">
        <f t="shared" si="0"/>
        <v>2</v>
      </c>
      <c r="E3" s="58">
        <v>840</v>
      </c>
      <c r="F3" s="58">
        <v>840</v>
      </c>
      <c r="G3" s="58"/>
      <c r="H3" s="59"/>
      <c r="I3" s="59"/>
      <c r="J3" s="43">
        <f t="shared" si="1"/>
        <v>1680</v>
      </c>
    </row>
    <row r="4" spans="1:10">
      <c r="A4" s="3">
        <f>A3+1</f>
        <v>3</v>
      </c>
      <c r="B4" s="28" t="s">
        <v>330</v>
      </c>
      <c r="C4" s="45" t="s">
        <v>8</v>
      </c>
      <c r="D4" s="47">
        <f t="shared" si="0"/>
        <v>2</v>
      </c>
      <c r="E4" s="58"/>
      <c r="F4" s="59">
        <v>345</v>
      </c>
      <c r="G4" s="58"/>
      <c r="H4" s="59">
        <v>1200</v>
      </c>
      <c r="I4" s="59"/>
      <c r="J4" s="43">
        <f t="shared" si="1"/>
        <v>1545</v>
      </c>
    </row>
    <row r="5" spans="1:10">
      <c r="A5" s="3">
        <f>A4+1</f>
        <v>4</v>
      </c>
      <c r="B5" s="28" t="s">
        <v>149</v>
      </c>
      <c r="C5" s="45" t="s">
        <v>118</v>
      </c>
      <c r="D5" s="47">
        <f t="shared" si="0"/>
        <v>2</v>
      </c>
      <c r="E5" s="58">
        <v>540</v>
      </c>
      <c r="F5" s="58"/>
      <c r="G5" s="58"/>
      <c r="H5" s="59">
        <v>840</v>
      </c>
      <c r="I5" s="59"/>
      <c r="J5" s="43">
        <f t="shared" si="1"/>
        <v>1380</v>
      </c>
    </row>
    <row r="6" spans="1:10">
      <c r="A6" s="3">
        <f>A5+1</f>
        <v>5</v>
      </c>
      <c r="B6" s="26" t="s">
        <v>10</v>
      </c>
      <c r="C6" s="40" t="s">
        <v>20</v>
      </c>
      <c r="D6" s="47">
        <f t="shared" si="0"/>
        <v>3</v>
      </c>
      <c r="E6" s="58">
        <v>240</v>
      </c>
      <c r="F6" s="59">
        <v>540</v>
      </c>
      <c r="G6" s="59"/>
      <c r="H6" s="59">
        <v>540</v>
      </c>
      <c r="I6" s="59"/>
      <c r="J6" s="43">
        <f t="shared" si="1"/>
        <v>1320</v>
      </c>
    </row>
    <row r="7" spans="1:10">
      <c r="A7" s="3">
        <v>6</v>
      </c>
      <c r="B7" s="27" t="s">
        <v>184</v>
      </c>
      <c r="C7" s="40" t="s">
        <v>108</v>
      </c>
      <c r="D7" s="47">
        <f t="shared" si="0"/>
        <v>1</v>
      </c>
      <c r="E7" s="58">
        <v>1200</v>
      </c>
      <c r="F7" s="58"/>
      <c r="G7" s="58"/>
      <c r="H7" s="39"/>
      <c r="I7" s="39"/>
      <c r="J7" s="43">
        <f t="shared" si="1"/>
        <v>1200</v>
      </c>
    </row>
    <row r="8" spans="1:10">
      <c r="A8" s="3">
        <f>A7+1</f>
        <v>7</v>
      </c>
      <c r="B8" s="27" t="s">
        <v>264</v>
      </c>
      <c r="C8" s="40" t="s">
        <v>224</v>
      </c>
      <c r="D8" s="47">
        <f t="shared" si="0"/>
        <v>1</v>
      </c>
      <c r="E8" s="58"/>
      <c r="F8" s="58">
        <v>1200</v>
      </c>
      <c r="G8" s="58"/>
      <c r="H8" s="59"/>
      <c r="I8" s="59"/>
      <c r="J8" s="43">
        <f t="shared" si="1"/>
        <v>1200</v>
      </c>
    </row>
    <row r="9" spans="1:10">
      <c r="A9" s="3">
        <f>A8+1</f>
        <v>8</v>
      </c>
      <c r="B9" s="26" t="s">
        <v>337</v>
      </c>
      <c r="C9" s="40" t="s">
        <v>85</v>
      </c>
      <c r="D9" s="47">
        <f t="shared" si="0"/>
        <v>1</v>
      </c>
      <c r="E9" s="47"/>
      <c r="F9" s="59"/>
      <c r="G9" s="58">
        <v>1200</v>
      </c>
      <c r="H9" s="59"/>
      <c r="I9" s="59"/>
      <c r="J9" s="43">
        <f t="shared" si="1"/>
        <v>1200</v>
      </c>
    </row>
    <row r="10" spans="1:10">
      <c r="A10" s="3">
        <v>9</v>
      </c>
      <c r="B10" s="28" t="s">
        <v>255</v>
      </c>
      <c r="C10" s="40" t="s">
        <v>127</v>
      </c>
      <c r="D10" s="47">
        <f t="shared" si="0"/>
        <v>2</v>
      </c>
      <c r="E10" s="58">
        <v>345</v>
      </c>
      <c r="F10" s="59"/>
      <c r="G10" s="59">
        <v>600</v>
      </c>
      <c r="H10" s="59"/>
      <c r="I10" s="59"/>
      <c r="J10" s="43">
        <f t="shared" si="1"/>
        <v>945</v>
      </c>
    </row>
    <row r="11" spans="1:10">
      <c r="A11" s="3">
        <f>A10+1</f>
        <v>10</v>
      </c>
      <c r="B11" s="27" t="s">
        <v>335</v>
      </c>
      <c r="C11" s="40" t="s">
        <v>336</v>
      </c>
      <c r="D11" s="47">
        <f t="shared" si="0"/>
        <v>1</v>
      </c>
      <c r="E11" s="47"/>
      <c r="F11" s="59"/>
      <c r="G11" s="58">
        <v>840</v>
      </c>
      <c r="H11" s="59"/>
      <c r="I11" s="59"/>
      <c r="J11" s="43">
        <f t="shared" si="1"/>
        <v>840</v>
      </c>
    </row>
    <row r="12" spans="1:10">
      <c r="A12" s="3">
        <f>A11+1</f>
        <v>11</v>
      </c>
      <c r="B12" s="26" t="s">
        <v>139</v>
      </c>
      <c r="C12" s="40" t="s">
        <v>118</v>
      </c>
      <c r="D12" s="47">
        <v>2</v>
      </c>
      <c r="E12" s="58">
        <v>345</v>
      </c>
      <c r="F12" s="58"/>
      <c r="G12" s="58"/>
      <c r="H12" s="59">
        <v>345</v>
      </c>
      <c r="I12" s="59"/>
      <c r="J12" s="43">
        <f t="shared" si="1"/>
        <v>690</v>
      </c>
    </row>
    <row r="13" spans="1:10">
      <c r="A13" s="3">
        <v>12</v>
      </c>
      <c r="B13" s="27" t="s">
        <v>288</v>
      </c>
      <c r="C13" s="40" t="s">
        <v>9</v>
      </c>
      <c r="D13" s="47">
        <f>COUNTIF(E13:I13,"&gt;0")</f>
        <v>2</v>
      </c>
      <c r="E13" s="58">
        <v>240</v>
      </c>
      <c r="F13" s="58">
        <v>345</v>
      </c>
      <c r="G13" s="58"/>
      <c r="H13" s="59"/>
      <c r="I13" s="59"/>
      <c r="J13" s="43">
        <f t="shared" si="1"/>
        <v>585</v>
      </c>
    </row>
    <row r="14" spans="1:10">
      <c r="A14" s="3">
        <f t="shared" ref="A14:A26" si="2">A13+1</f>
        <v>13</v>
      </c>
      <c r="B14" s="26" t="s">
        <v>34</v>
      </c>
      <c r="C14" s="40" t="s">
        <v>21</v>
      </c>
      <c r="D14" s="47">
        <f>COUNTIF(E14:I14,"&gt;0")</f>
        <v>1</v>
      </c>
      <c r="E14" s="58">
        <v>540</v>
      </c>
      <c r="F14" s="59"/>
      <c r="G14" s="59"/>
      <c r="H14" s="59"/>
      <c r="I14" s="59"/>
      <c r="J14" s="43">
        <f t="shared" si="1"/>
        <v>540</v>
      </c>
    </row>
    <row r="15" spans="1:10">
      <c r="A15" s="3">
        <f t="shared" si="2"/>
        <v>14</v>
      </c>
      <c r="B15" s="28" t="s">
        <v>199</v>
      </c>
      <c r="C15" s="40" t="s">
        <v>85</v>
      </c>
      <c r="D15" s="47">
        <f>COUNTIF(E15:I15,"&gt;0")</f>
        <v>1</v>
      </c>
      <c r="E15" s="58">
        <v>345</v>
      </c>
      <c r="F15" s="58"/>
      <c r="G15" s="58"/>
      <c r="H15" s="59"/>
      <c r="I15" s="59"/>
      <c r="J15" s="43">
        <f t="shared" si="1"/>
        <v>345</v>
      </c>
    </row>
    <row r="16" spans="1:10">
      <c r="A16" s="3">
        <f t="shared" si="2"/>
        <v>15</v>
      </c>
      <c r="B16" s="26" t="s">
        <v>120</v>
      </c>
      <c r="C16" s="40" t="s">
        <v>8</v>
      </c>
      <c r="D16" s="47">
        <v>1</v>
      </c>
      <c r="E16" s="58"/>
      <c r="F16" s="58">
        <v>345</v>
      </c>
      <c r="G16" s="58"/>
      <c r="H16" s="59"/>
      <c r="I16" s="59"/>
      <c r="J16" s="43">
        <f t="shared" si="1"/>
        <v>345</v>
      </c>
    </row>
    <row r="17" spans="1:10">
      <c r="A17" s="3">
        <f t="shared" si="2"/>
        <v>16</v>
      </c>
      <c r="B17" s="26" t="s">
        <v>183</v>
      </c>
      <c r="C17" s="40" t="s">
        <v>8</v>
      </c>
      <c r="D17" s="47">
        <f t="shared" ref="D17:D44" si="3">COUNTIF(E17:I17,"&gt;0")</f>
        <v>1</v>
      </c>
      <c r="E17" s="58"/>
      <c r="F17" s="58">
        <v>345</v>
      </c>
      <c r="G17" s="58"/>
      <c r="H17" s="39"/>
      <c r="I17" s="59"/>
      <c r="J17" s="43">
        <f t="shared" si="1"/>
        <v>345</v>
      </c>
    </row>
    <row r="18" spans="1:10">
      <c r="A18" s="3">
        <f t="shared" si="2"/>
        <v>17</v>
      </c>
      <c r="B18" s="28" t="s">
        <v>131</v>
      </c>
      <c r="C18" s="40" t="s">
        <v>3</v>
      </c>
      <c r="D18" s="47">
        <f t="shared" si="3"/>
        <v>1</v>
      </c>
      <c r="E18" s="47"/>
      <c r="F18" s="59"/>
      <c r="G18" s="59"/>
      <c r="H18" s="59">
        <v>345</v>
      </c>
      <c r="I18" s="59"/>
      <c r="J18" s="43">
        <f t="shared" si="1"/>
        <v>345</v>
      </c>
    </row>
    <row r="19" spans="1:10">
      <c r="A19" s="3">
        <f t="shared" si="2"/>
        <v>18</v>
      </c>
      <c r="B19" s="27" t="s">
        <v>353</v>
      </c>
      <c r="C19" s="40" t="s">
        <v>3</v>
      </c>
      <c r="D19" s="47">
        <f t="shared" si="3"/>
        <v>1</v>
      </c>
      <c r="E19" s="58"/>
      <c r="F19" s="59"/>
      <c r="G19" s="58"/>
      <c r="H19" s="59">
        <v>345</v>
      </c>
      <c r="I19" s="59"/>
      <c r="J19" s="43">
        <f t="shared" si="1"/>
        <v>345</v>
      </c>
    </row>
    <row r="20" spans="1:10">
      <c r="A20" s="3">
        <f t="shared" si="2"/>
        <v>19</v>
      </c>
      <c r="B20" s="28" t="s">
        <v>355</v>
      </c>
      <c r="C20" s="45" t="s">
        <v>356</v>
      </c>
      <c r="D20" s="47">
        <f t="shared" si="3"/>
        <v>1</v>
      </c>
      <c r="E20" s="58"/>
      <c r="F20" s="59"/>
      <c r="G20" s="58"/>
      <c r="H20" s="59">
        <v>345</v>
      </c>
      <c r="I20" s="59"/>
      <c r="J20" s="43">
        <f t="shared" si="1"/>
        <v>345</v>
      </c>
    </row>
    <row r="21" spans="1:10">
      <c r="A21" s="3">
        <f t="shared" si="2"/>
        <v>20</v>
      </c>
      <c r="B21" s="28" t="s">
        <v>200</v>
      </c>
      <c r="C21" s="45" t="s">
        <v>8</v>
      </c>
      <c r="D21" s="47">
        <f t="shared" si="3"/>
        <v>1</v>
      </c>
      <c r="E21" s="58"/>
      <c r="F21" s="58">
        <v>255</v>
      </c>
      <c r="G21" s="59"/>
      <c r="H21" s="59"/>
      <c r="I21" s="59"/>
      <c r="J21" s="43">
        <f t="shared" si="1"/>
        <v>255</v>
      </c>
    </row>
    <row r="22" spans="1:10">
      <c r="A22" s="3">
        <f t="shared" si="2"/>
        <v>21</v>
      </c>
      <c r="B22" s="26" t="s">
        <v>156</v>
      </c>
      <c r="C22" s="40" t="s">
        <v>85</v>
      </c>
      <c r="D22" s="47">
        <f t="shared" si="3"/>
        <v>1</v>
      </c>
      <c r="E22" s="58">
        <v>240</v>
      </c>
      <c r="F22" s="59"/>
      <c r="G22" s="58"/>
      <c r="H22" s="39"/>
      <c r="I22" s="59"/>
      <c r="J22" s="43">
        <f t="shared" si="1"/>
        <v>240</v>
      </c>
    </row>
    <row r="23" spans="1:10">
      <c r="A23" s="3">
        <f t="shared" si="2"/>
        <v>22</v>
      </c>
      <c r="B23" s="28" t="s">
        <v>352</v>
      </c>
      <c r="C23" s="45" t="s">
        <v>21</v>
      </c>
      <c r="D23" s="47">
        <f t="shared" si="3"/>
        <v>1</v>
      </c>
      <c r="E23" s="58"/>
      <c r="F23" s="58"/>
      <c r="G23" s="58"/>
      <c r="H23" s="59">
        <v>240</v>
      </c>
      <c r="I23" s="59"/>
      <c r="J23" s="43">
        <f t="shared" si="1"/>
        <v>240</v>
      </c>
    </row>
    <row r="24" spans="1:10">
      <c r="A24" s="3">
        <f t="shared" si="2"/>
        <v>23</v>
      </c>
      <c r="B24" s="27" t="s">
        <v>266</v>
      </c>
      <c r="C24" s="40" t="s">
        <v>3</v>
      </c>
      <c r="D24" s="47">
        <f t="shared" si="3"/>
        <v>1</v>
      </c>
      <c r="E24" s="47"/>
      <c r="F24" s="59"/>
      <c r="G24" s="58"/>
      <c r="H24" s="59">
        <v>240</v>
      </c>
      <c r="I24" s="59"/>
      <c r="J24" s="43">
        <f t="shared" si="1"/>
        <v>240</v>
      </c>
    </row>
    <row r="25" spans="1:10">
      <c r="A25" s="3">
        <f t="shared" si="2"/>
        <v>24</v>
      </c>
      <c r="B25" s="28" t="s">
        <v>354</v>
      </c>
      <c r="C25" s="45" t="s">
        <v>118</v>
      </c>
      <c r="D25" s="47">
        <f t="shared" si="3"/>
        <v>1</v>
      </c>
      <c r="E25" s="58"/>
      <c r="F25" s="42"/>
      <c r="G25" s="58"/>
      <c r="H25" s="59">
        <v>240</v>
      </c>
      <c r="I25" s="59"/>
      <c r="J25" s="43">
        <f t="shared" si="1"/>
        <v>240</v>
      </c>
    </row>
    <row r="26" spans="1:10">
      <c r="A26" s="3">
        <f t="shared" si="2"/>
        <v>25</v>
      </c>
      <c r="B26" s="28" t="s">
        <v>239</v>
      </c>
      <c r="C26" s="45" t="s">
        <v>189</v>
      </c>
      <c r="D26" s="47">
        <f t="shared" si="3"/>
        <v>0</v>
      </c>
      <c r="E26" s="58"/>
      <c r="F26" s="58"/>
      <c r="G26" s="58"/>
      <c r="H26" s="59"/>
      <c r="I26" s="59"/>
      <c r="J26" s="43">
        <f t="shared" si="1"/>
        <v>0</v>
      </c>
    </row>
    <row r="27" spans="1:10">
      <c r="A27" s="3">
        <v>26</v>
      </c>
      <c r="B27" s="28" t="s">
        <v>163</v>
      </c>
      <c r="C27" s="45" t="s">
        <v>8</v>
      </c>
      <c r="D27" s="47">
        <f t="shared" si="3"/>
        <v>0</v>
      </c>
      <c r="E27" s="47"/>
      <c r="F27" s="59"/>
      <c r="G27" s="59"/>
      <c r="H27" s="59"/>
      <c r="I27" s="59"/>
      <c r="J27" s="43">
        <f t="shared" si="1"/>
        <v>0</v>
      </c>
    </row>
    <row r="28" spans="1:10">
      <c r="A28" s="3">
        <f>A27+1</f>
        <v>27</v>
      </c>
      <c r="B28" s="26" t="s">
        <v>151</v>
      </c>
      <c r="C28" s="40" t="s">
        <v>84</v>
      </c>
      <c r="D28" s="47">
        <f t="shared" si="3"/>
        <v>0</v>
      </c>
      <c r="E28" s="47"/>
      <c r="F28" s="59"/>
      <c r="G28" s="58"/>
      <c r="H28" s="59"/>
      <c r="I28" s="59"/>
      <c r="J28" s="43">
        <f t="shared" si="1"/>
        <v>0</v>
      </c>
    </row>
    <row r="29" spans="1:10">
      <c r="A29" s="3">
        <f>A28+1</f>
        <v>28</v>
      </c>
      <c r="B29" s="28" t="s">
        <v>164</v>
      </c>
      <c r="C29" s="45" t="s">
        <v>8</v>
      </c>
      <c r="D29" s="47">
        <f t="shared" si="3"/>
        <v>0</v>
      </c>
      <c r="E29" s="47"/>
      <c r="F29" s="59"/>
      <c r="G29" s="59"/>
      <c r="H29" s="59"/>
      <c r="I29" s="59"/>
      <c r="J29" s="43">
        <f t="shared" si="1"/>
        <v>0</v>
      </c>
    </row>
    <row r="30" spans="1:10">
      <c r="A30" s="3">
        <f>A29+1</f>
        <v>29</v>
      </c>
      <c r="B30" s="28" t="s">
        <v>155</v>
      </c>
      <c r="C30" s="45" t="s">
        <v>85</v>
      </c>
      <c r="D30" s="47">
        <f t="shared" si="3"/>
        <v>0</v>
      </c>
      <c r="E30" s="58"/>
      <c r="F30" s="58"/>
      <c r="G30" s="58"/>
      <c r="H30" s="59"/>
      <c r="I30" s="59"/>
      <c r="J30" s="43">
        <f t="shared" si="1"/>
        <v>0</v>
      </c>
    </row>
    <row r="31" spans="1:10">
      <c r="A31" s="3">
        <v>30</v>
      </c>
      <c r="B31" s="28" t="s">
        <v>237</v>
      </c>
      <c r="C31" s="45" t="s">
        <v>9</v>
      </c>
      <c r="D31" s="47">
        <f t="shared" si="3"/>
        <v>0</v>
      </c>
      <c r="E31" s="58"/>
      <c r="F31" s="59"/>
      <c r="G31" s="59"/>
      <c r="H31" s="59"/>
      <c r="I31" s="59"/>
      <c r="J31" s="43">
        <f t="shared" si="1"/>
        <v>0</v>
      </c>
    </row>
    <row r="32" spans="1:10">
      <c r="A32" s="3">
        <f t="shared" ref="A32:A44" si="4">A31+1</f>
        <v>31</v>
      </c>
      <c r="B32" s="27" t="s">
        <v>90</v>
      </c>
      <c r="C32" s="40" t="s">
        <v>189</v>
      </c>
      <c r="D32" s="47">
        <f t="shared" si="3"/>
        <v>0</v>
      </c>
      <c r="E32" s="47"/>
      <c r="F32" s="59"/>
      <c r="G32" s="59"/>
      <c r="H32" s="39"/>
      <c r="I32" s="59"/>
      <c r="J32" s="43">
        <f t="shared" si="1"/>
        <v>0</v>
      </c>
    </row>
    <row r="33" spans="1:10">
      <c r="A33" s="3">
        <f t="shared" si="4"/>
        <v>32</v>
      </c>
      <c r="B33" s="26" t="s">
        <v>284</v>
      </c>
      <c r="C33" s="40" t="s">
        <v>9</v>
      </c>
      <c r="D33" s="47">
        <f t="shared" si="3"/>
        <v>0</v>
      </c>
      <c r="E33" s="58"/>
      <c r="F33" s="59"/>
      <c r="G33" s="58"/>
      <c r="H33" s="59"/>
      <c r="I33" s="59"/>
      <c r="J33" s="43">
        <f t="shared" si="1"/>
        <v>0</v>
      </c>
    </row>
    <row r="34" spans="1:10">
      <c r="A34" s="3">
        <f t="shared" si="4"/>
        <v>33</v>
      </c>
      <c r="B34" s="29" t="s">
        <v>265</v>
      </c>
      <c r="C34" s="40" t="s">
        <v>20</v>
      </c>
      <c r="D34" s="47">
        <f t="shared" si="3"/>
        <v>0</v>
      </c>
      <c r="E34" s="58"/>
      <c r="F34" s="58"/>
      <c r="G34" s="58"/>
      <c r="H34" s="59"/>
      <c r="I34" s="59"/>
      <c r="J34" s="43">
        <f t="shared" si="1"/>
        <v>0</v>
      </c>
    </row>
    <row r="35" spans="1:10">
      <c r="A35" s="3">
        <f t="shared" si="4"/>
        <v>34</v>
      </c>
      <c r="B35" s="28" t="s">
        <v>238</v>
      </c>
      <c r="C35" s="45" t="s">
        <v>21</v>
      </c>
      <c r="D35" s="47">
        <f t="shared" si="3"/>
        <v>0</v>
      </c>
      <c r="E35" s="47"/>
      <c r="F35" s="59"/>
      <c r="G35" s="59"/>
      <c r="H35" s="59"/>
      <c r="I35" s="59"/>
      <c r="J35" s="43">
        <f t="shared" si="1"/>
        <v>0</v>
      </c>
    </row>
    <row r="36" spans="1:10">
      <c r="A36" s="3">
        <f t="shared" si="4"/>
        <v>35</v>
      </c>
      <c r="B36" s="26" t="s">
        <v>252</v>
      </c>
      <c r="C36" s="40" t="s">
        <v>189</v>
      </c>
      <c r="D36" s="47">
        <f t="shared" si="3"/>
        <v>0</v>
      </c>
      <c r="E36" s="47"/>
      <c r="F36" s="58"/>
      <c r="G36" s="58"/>
      <c r="H36" s="59"/>
      <c r="I36" s="59"/>
      <c r="J36" s="43">
        <f t="shared" si="1"/>
        <v>0</v>
      </c>
    </row>
    <row r="37" spans="1:10">
      <c r="A37" s="3">
        <f t="shared" si="4"/>
        <v>36</v>
      </c>
      <c r="B37" s="26" t="s">
        <v>11</v>
      </c>
      <c r="C37" s="40" t="s">
        <v>8</v>
      </c>
      <c r="D37" s="47">
        <f t="shared" si="3"/>
        <v>0</v>
      </c>
      <c r="E37" s="47"/>
      <c r="F37" s="59"/>
      <c r="G37" s="59"/>
      <c r="H37" s="59"/>
      <c r="I37" s="59"/>
      <c r="J37" s="43">
        <f t="shared" si="1"/>
        <v>0</v>
      </c>
    </row>
    <row r="38" spans="1:10">
      <c r="A38" s="3">
        <f t="shared" si="4"/>
        <v>37</v>
      </c>
      <c r="B38" s="26" t="s">
        <v>282</v>
      </c>
      <c r="C38" s="40" t="s">
        <v>9</v>
      </c>
      <c r="D38" s="47">
        <f t="shared" si="3"/>
        <v>0</v>
      </c>
      <c r="E38" s="47"/>
      <c r="F38" s="59"/>
      <c r="G38" s="59"/>
      <c r="H38" s="59"/>
      <c r="I38" s="59"/>
      <c r="J38" s="43">
        <f t="shared" si="1"/>
        <v>0</v>
      </c>
    </row>
    <row r="39" spans="1:10">
      <c r="A39" s="3">
        <f t="shared" si="4"/>
        <v>38</v>
      </c>
      <c r="B39" s="26" t="s">
        <v>165</v>
      </c>
      <c r="C39" s="40" t="s">
        <v>8</v>
      </c>
      <c r="D39" s="47">
        <f t="shared" si="3"/>
        <v>0</v>
      </c>
      <c r="E39" s="58"/>
      <c r="F39" s="58"/>
      <c r="G39" s="58"/>
      <c r="H39" s="59"/>
      <c r="I39" s="59"/>
      <c r="J39" s="43">
        <f t="shared" si="1"/>
        <v>0</v>
      </c>
    </row>
    <row r="40" spans="1:10">
      <c r="A40" s="3">
        <f t="shared" si="4"/>
        <v>39</v>
      </c>
      <c r="B40" s="27" t="s">
        <v>253</v>
      </c>
      <c r="C40" s="40" t="s">
        <v>254</v>
      </c>
      <c r="D40" s="47">
        <f t="shared" si="3"/>
        <v>0</v>
      </c>
      <c r="E40" s="47"/>
      <c r="F40" s="59"/>
      <c r="G40" s="59"/>
      <c r="H40" s="59"/>
      <c r="I40" s="59"/>
      <c r="J40" s="43">
        <f t="shared" si="1"/>
        <v>0</v>
      </c>
    </row>
    <row r="41" spans="1:10">
      <c r="A41" s="3">
        <f t="shared" si="4"/>
        <v>40</v>
      </c>
      <c r="B41" s="27" t="s">
        <v>283</v>
      </c>
      <c r="C41" s="40" t="s">
        <v>8</v>
      </c>
      <c r="D41" s="47">
        <f t="shared" si="3"/>
        <v>0</v>
      </c>
      <c r="E41" s="47"/>
      <c r="F41" s="39"/>
      <c r="G41" s="58"/>
      <c r="H41" s="39"/>
      <c r="I41" s="59"/>
      <c r="J41" s="43">
        <f t="shared" si="1"/>
        <v>0</v>
      </c>
    </row>
    <row r="42" spans="1:10">
      <c r="A42" s="3">
        <f t="shared" si="4"/>
        <v>41</v>
      </c>
      <c r="B42" s="28" t="s">
        <v>285</v>
      </c>
      <c r="C42" s="45" t="s">
        <v>8</v>
      </c>
      <c r="D42" s="47">
        <f t="shared" si="3"/>
        <v>0</v>
      </c>
      <c r="E42" s="47"/>
      <c r="F42" s="59"/>
      <c r="G42" s="59"/>
      <c r="H42" s="59"/>
      <c r="I42" s="59"/>
      <c r="J42" s="43">
        <f t="shared" si="1"/>
        <v>0</v>
      </c>
    </row>
    <row r="43" spans="1:10">
      <c r="A43" s="3">
        <f t="shared" si="4"/>
        <v>42</v>
      </c>
      <c r="B43" s="28" t="s">
        <v>148</v>
      </c>
      <c r="C43" s="45" t="s">
        <v>118</v>
      </c>
      <c r="D43" s="47">
        <f t="shared" si="3"/>
        <v>0</v>
      </c>
      <c r="E43" s="47"/>
      <c r="F43" s="59"/>
      <c r="G43" s="39"/>
      <c r="H43" s="59"/>
      <c r="I43" s="59"/>
      <c r="J43" s="43">
        <f t="shared" si="1"/>
        <v>0</v>
      </c>
    </row>
    <row r="44" spans="1:10">
      <c r="A44" s="3">
        <f t="shared" si="4"/>
        <v>43</v>
      </c>
      <c r="B44" s="27" t="s">
        <v>171</v>
      </c>
      <c r="C44" s="40" t="s">
        <v>8</v>
      </c>
      <c r="D44" s="47">
        <f t="shared" si="3"/>
        <v>0</v>
      </c>
      <c r="E44" s="58"/>
      <c r="F44" s="59"/>
      <c r="G44" s="59"/>
      <c r="H44" s="59"/>
      <c r="I44" s="59"/>
      <c r="J44" s="43">
        <f t="shared" si="1"/>
        <v>0</v>
      </c>
    </row>
    <row r="45" spans="1:10">
      <c r="A45" s="3"/>
      <c r="B45" s="28"/>
      <c r="C45" s="45"/>
      <c r="D45" s="47"/>
      <c r="E45" s="58"/>
      <c r="F45" s="59"/>
      <c r="G45" s="39"/>
      <c r="H45" s="59"/>
      <c r="I45" s="59"/>
      <c r="J45" s="43"/>
    </row>
    <row r="46" spans="1:10">
      <c r="A46" s="3"/>
      <c r="B46" s="26"/>
      <c r="C46" s="40"/>
      <c r="D46" s="47"/>
      <c r="E46" s="58"/>
      <c r="F46" s="58"/>
      <c r="G46" s="58"/>
      <c r="H46" s="59"/>
      <c r="I46" s="59"/>
      <c r="J46" s="41"/>
    </row>
    <row r="47" spans="1:10">
      <c r="A47" s="3"/>
      <c r="B47" s="28"/>
      <c r="C47" s="45"/>
      <c r="D47" s="47"/>
      <c r="E47" s="47"/>
      <c r="F47" s="59"/>
      <c r="G47" s="59"/>
      <c r="H47" s="59"/>
      <c r="I47" s="59"/>
      <c r="J47" s="41"/>
    </row>
    <row r="48" spans="1:10">
      <c r="A48" s="3"/>
      <c r="B48" s="28"/>
      <c r="C48" s="45"/>
      <c r="D48" s="47"/>
      <c r="E48" s="47"/>
      <c r="F48" s="59"/>
      <c r="G48" s="59"/>
      <c r="H48" s="59"/>
      <c r="I48" s="59"/>
      <c r="J48" s="41"/>
    </row>
    <row r="49" spans="1:10">
      <c r="A49" s="3"/>
      <c r="B49" s="26"/>
      <c r="C49" s="40"/>
      <c r="D49" s="47"/>
      <c r="E49" s="47"/>
      <c r="F49" s="59"/>
      <c r="G49" s="59"/>
      <c r="H49" s="59"/>
      <c r="I49" s="59"/>
      <c r="J49" s="41"/>
    </row>
    <row r="50" spans="1:10">
      <c r="A50" s="3"/>
      <c r="B50" s="26"/>
      <c r="C50" s="40"/>
      <c r="D50" s="47"/>
      <c r="E50" s="58"/>
      <c r="F50" s="39"/>
      <c r="G50" s="58"/>
      <c r="H50" s="59"/>
      <c r="I50" s="59"/>
      <c r="J50" s="41"/>
    </row>
    <row r="51" spans="1:10">
      <c r="A51" s="3"/>
      <c r="B51" s="27"/>
      <c r="C51" s="40"/>
      <c r="D51" s="47"/>
      <c r="E51" s="58"/>
      <c r="F51" s="58"/>
      <c r="G51" s="58"/>
      <c r="H51" s="59"/>
      <c r="I51" s="59"/>
      <c r="J51" s="41"/>
    </row>
    <row r="52" spans="1:10">
      <c r="A52" s="3"/>
      <c r="B52" s="28"/>
      <c r="C52" s="45"/>
      <c r="D52" s="47"/>
      <c r="E52" s="47"/>
      <c r="F52" s="59"/>
      <c r="G52" s="59"/>
      <c r="H52" s="59"/>
      <c r="I52" s="59"/>
      <c r="J52" s="41"/>
    </row>
  </sheetData>
  <sortState ref="A2:J44">
    <sortCondition descending="1" ref="J2"/>
  </sortState>
  <phoneticPr fontId="1" type="noConversion"/>
  <conditionalFormatting sqref="I2:I11 I13:I65536 H2:H65536">
    <cfRule type="cellIs" dxfId="50" priority="40" stopIfTrue="1" operator="equal">
      <formula>0.83</formula>
    </cfRule>
  </conditionalFormatting>
  <conditionalFormatting sqref="F2:F33 E2:G16">
    <cfRule type="cellIs" dxfId="49" priority="42" stopIfTrue="1" operator="equal">
      <formula>1.66</formula>
    </cfRule>
  </conditionalFormatting>
  <conditionalFormatting sqref="F18:G20 F22:G22 F31:G45 F2:G16 G2:G34">
    <cfRule type="cellIs" dxfId="48" priority="43" stopIfTrue="1" operator="equal">
      <formula>1.24</formula>
    </cfRule>
  </conditionalFormatting>
  <conditionalFormatting sqref="G2:G34">
    <cfRule type="cellIs" dxfId="47" priority="26" stopIfTrue="1" operator="equal">
      <formula>1.66</formula>
    </cfRule>
  </conditionalFormatting>
  <conditionalFormatting sqref="H2:H36">
    <cfRule type="cellIs" dxfId="46" priority="25" stopIfTrue="1" operator="equal">
      <formula>1.24</formula>
    </cfRule>
  </conditionalFormatting>
  <conditionalFormatting sqref="H2:H36">
    <cfRule type="cellIs" dxfId="45" priority="24" stopIfTrue="1" operator="equal">
      <formula>1.66</formula>
    </cfRule>
  </conditionalFormatting>
  <conditionalFormatting sqref="I13:I38 I2:I11">
    <cfRule type="cellIs" dxfId="44" priority="23" stopIfTrue="1" operator="equal">
      <formula>1.24</formula>
    </cfRule>
  </conditionalFormatting>
  <conditionalFormatting sqref="I13:I38 I2:I11">
    <cfRule type="cellIs" dxfId="43" priority="22" stopIfTrue="1" operator="equal">
      <formula>1.66</formula>
    </cfRule>
  </conditionalFormatting>
  <conditionalFormatting sqref="I39:I43">
    <cfRule type="cellIs" dxfId="42" priority="21" stopIfTrue="1" operator="equal">
      <formula>1.24</formula>
    </cfRule>
  </conditionalFormatting>
  <conditionalFormatting sqref="I39:I43">
    <cfRule type="cellIs" dxfId="41" priority="20" stopIfTrue="1" operator="equal">
      <formula>1.66</formula>
    </cfRule>
  </conditionalFormatting>
  <conditionalFormatting sqref="F36">
    <cfRule type="cellIs" dxfId="40" priority="19" stopIfTrue="1" operator="equal">
      <formula>1.66</formula>
    </cfRule>
  </conditionalFormatting>
  <conditionalFormatting sqref="F35">
    <cfRule type="cellIs" dxfId="39" priority="18" stopIfTrue="1" operator="equal">
      <formula>1.66</formula>
    </cfRule>
  </conditionalFormatting>
  <conditionalFormatting sqref="H45">
    <cfRule type="cellIs" dxfId="38" priority="17" stopIfTrue="1" operator="equal">
      <formula>1.66</formula>
    </cfRule>
  </conditionalFormatting>
  <conditionalFormatting sqref="F47:F52">
    <cfRule type="cellIs" dxfId="37" priority="16" stopIfTrue="1" operator="equal">
      <formula>1.66</formula>
    </cfRule>
  </conditionalFormatting>
  <conditionalFormatting sqref="F47:G47 F49:G49 G48 G50:G52">
    <cfRule type="cellIs" dxfId="36" priority="15" stopIfTrue="1" operator="equal">
      <formula>1.24</formula>
    </cfRule>
  </conditionalFormatting>
  <conditionalFormatting sqref="G47:G52">
    <cfRule type="cellIs" dxfId="35" priority="14" stopIfTrue="1" operator="equal">
      <formula>1.66</formula>
    </cfRule>
  </conditionalFormatting>
  <conditionalFormatting sqref="H47:H52">
    <cfRule type="cellIs" dxfId="34" priority="13" stopIfTrue="1" operator="equal">
      <formula>1.24</formula>
    </cfRule>
  </conditionalFormatting>
  <conditionalFormatting sqref="H47:H52">
    <cfRule type="cellIs" dxfId="33" priority="12" stopIfTrue="1" operator="equal">
      <formula>1.66</formula>
    </cfRule>
  </conditionalFormatting>
  <conditionalFormatting sqref="I47:I51">
    <cfRule type="cellIs" dxfId="32" priority="11" stopIfTrue="1" operator="equal">
      <formula>1.24</formula>
    </cfRule>
  </conditionalFormatting>
  <conditionalFormatting sqref="I47:I51">
    <cfRule type="cellIs" dxfId="31" priority="10" stopIfTrue="1" operator="equal">
      <formula>1.66</formula>
    </cfRule>
  </conditionalFormatting>
  <conditionalFormatting sqref="I52">
    <cfRule type="cellIs" dxfId="30" priority="9" stopIfTrue="1" operator="equal">
      <formula>1.24</formula>
    </cfRule>
  </conditionalFormatting>
  <conditionalFormatting sqref="I52">
    <cfRule type="cellIs" dxfId="29" priority="8" stopIfTrue="1" operator="equal">
      <formula>1.66</formula>
    </cfRule>
  </conditionalFormatting>
  <conditionalFormatting sqref="I12">
    <cfRule type="cellIs" dxfId="28" priority="7" stopIfTrue="1" operator="equal">
      <formula>0.83</formula>
    </cfRule>
  </conditionalFormatting>
  <conditionalFormatting sqref="I12">
    <cfRule type="cellIs" dxfId="27" priority="6" stopIfTrue="1" operator="equal">
      <formula>1.24</formula>
    </cfRule>
  </conditionalFormatting>
  <conditionalFormatting sqref="I12">
    <cfRule type="cellIs" dxfId="26" priority="5" stopIfTrue="1" operator="equal">
      <formula>1.66</formula>
    </cfRule>
  </conditionalFormatting>
  <conditionalFormatting sqref="H38">
    <cfRule type="cellIs" dxfId="25" priority="2" stopIfTrue="1" operator="equal">
      <formula>1.24</formula>
    </cfRule>
  </conditionalFormatting>
  <conditionalFormatting sqref="H38">
    <cfRule type="cellIs" dxfId="24" priority="1" stopIfTrue="1" operator="equal">
      <formula>1.66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6"/>
  </sheetPr>
  <dimension ref="A1:J40"/>
  <sheetViews>
    <sheetView showGridLines="0" workbookViewId="0">
      <pane ySplit="1" topLeftCell="A2" activePane="bottomLeft" state="frozen"/>
      <selection pane="bottomLeft" activeCell="D9" sqref="D9"/>
    </sheetView>
  </sheetViews>
  <sheetFormatPr defaultColWidth="11.42578125" defaultRowHeight="12.75"/>
  <cols>
    <col min="1" max="1" width="7.85546875" style="6" bestFit="1" customWidth="1"/>
    <col min="2" max="2" width="21.140625" style="2" customWidth="1"/>
    <col min="3" max="3" width="14" style="7" customWidth="1"/>
    <col min="4" max="5" width="13.2851562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79.5" customHeight="1">
      <c r="A1" s="54" t="s">
        <v>62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0">
      <c r="A2" s="3">
        <v>1</v>
      </c>
      <c r="B2" s="1" t="s">
        <v>313</v>
      </c>
      <c r="C2" s="5" t="s">
        <v>147</v>
      </c>
      <c r="D2" s="4">
        <f t="shared" ref="D2:D8" si="0">COUNTIF(E2:I2,"&gt;0")</f>
        <v>2</v>
      </c>
      <c r="E2" s="58">
        <v>1200</v>
      </c>
      <c r="F2" s="58"/>
      <c r="G2" s="58">
        <v>840</v>
      </c>
      <c r="H2" s="58"/>
      <c r="I2" s="58"/>
      <c r="J2" s="86">
        <f>SUM(E2:I2)</f>
        <v>2040</v>
      </c>
    </row>
    <row r="3" spans="1:10">
      <c r="A3" s="3">
        <f t="shared" ref="A3:A10" si="1">A2+1</f>
        <v>2</v>
      </c>
      <c r="B3" s="9" t="s">
        <v>186</v>
      </c>
      <c r="C3" s="15" t="s">
        <v>108</v>
      </c>
      <c r="D3" s="4">
        <f t="shared" si="0"/>
        <v>2</v>
      </c>
      <c r="E3" s="58"/>
      <c r="F3" s="58">
        <v>840</v>
      </c>
      <c r="G3" s="58">
        <v>1200</v>
      </c>
      <c r="H3" s="42"/>
      <c r="I3" s="58"/>
      <c r="J3" s="86">
        <v>2040</v>
      </c>
    </row>
    <row r="4" spans="1:10">
      <c r="A4" s="3">
        <f t="shared" si="1"/>
        <v>3</v>
      </c>
      <c r="B4" s="9" t="s">
        <v>287</v>
      </c>
      <c r="C4" s="15" t="s">
        <v>8</v>
      </c>
      <c r="D4" s="4">
        <f t="shared" si="0"/>
        <v>1</v>
      </c>
      <c r="E4" s="58"/>
      <c r="F4" s="59">
        <v>1200</v>
      </c>
      <c r="G4" s="58"/>
      <c r="H4" s="58"/>
      <c r="I4" s="58"/>
      <c r="J4" s="86">
        <v>1200</v>
      </c>
    </row>
    <row r="5" spans="1:10">
      <c r="A5" s="3">
        <f t="shared" si="1"/>
        <v>4</v>
      </c>
      <c r="B5" s="1" t="s">
        <v>135</v>
      </c>
      <c r="C5" s="5" t="s">
        <v>8</v>
      </c>
      <c r="D5" s="4">
        <f t="shared" si="0"/>
        <v>1</v>
      </c>
      <c r="E5" s="58"/>
      <c r="F5" s="39"/>
      <c r="G5" s="58"/>
      <c r="H5" s="58">
        <v>1200</v>
      </c>
      <c r="I5" s="58"/>
      <c r="J5" s="86">
        <f>SUM(E5:I5)</f>
        <v>1200</v>
      </c>
    </row>
    <row r="6" spans="1:10">
      <c r="A6" s="3">
        <f t="shared" si="1"/>
        <v>5</v>
      </c>
      <c r="B6" s="14" t="s">
        <v>289</v>
      </c>
      <c r="C6" s="15" t="s">
        <v>147</v>
      </c>
      <c r="D6" s="4">
        <f t="shared" si="0"/>
        <v>2</v>
      </c>
      <c r="E6" s="58">
        <v>540</v>
      </c>
      <c r="F6" s="58"/>
      <c r="G6" s="58">
        <v>600</v>
      </c>
      <c r="H6" s="58"/>
      <c r="I6" s="42"/>
      <c r="J6" s="86">
        <f>SUM(E6:I6)</f>
        <v>1140</v>
      </c>
    </row>
    <row r="7" spans="1:10">
      <c r="A7" s="3">
        <f t="shared" si="1"/>
        <v>6</v>
      </c>
      <c r="B7" s="1" t="s">
        <v>153</v>
      </c>
      <c r="C7" s="5" t="s">
        <v>21</v>
      </c>
      <c r="D7" s="4">
        <f t="shared" si="0"/>
        <v>2</v>
      </c>
      <c r="E7" s="58">
        <v>248</v>
      </c>
      <c r="F7" s="58"/>
      <c r="G7" s="58"/>
      <c r="H7" s="58">
        <v>840</v>
      </c>
      <c r="I7" s="58"/>
      <c r="J7" s="86">
        <v>1088</v>
      </c>
    </row>
    <row r="8" spans="1:10">
      <c r="A8" s="3">
        <f t="shared" si="1"/>
        <v>7</v>
      </c>
      <c r="B8" s="1" t="s">
        <v>338</v>
      </c>
      <c r="C8" s="5" t="s">
        <v>22</v>
      </c>
      <c r="D8" s="4">
        <f t="shared" si="0"/>
        <v>2</v>
      </c>
      <c r="E8" s="58">
        <v>540</v>
      </c>
      <c r="F8" s="58"/>
      <c r="G8" s="58">
        <v>480</v>
      </c>
      <c r="H8" s="58"/>
      <c r="I8" s="58"/>
      <c r="J8" s="86">
        <v>1020</v>
      </c>
    </row>
    <row r="9" spans="1:10">
      <c r="A9" s="3">
        <f t="shared" si="1"/>
        <v>8</v>
      </c>
      <c r="B9" s="1" t="s">
        <v>220</v>
      </c>
      <c r="C9" s="5" t="s">
        <v>21</v>
      </c>
      <c r="D9" s="4">
        <v>2</v>
      </c>
      <c r="E9" s="58">
        <v>345</v>
      </c>
      <c r="F9" s="58">
        <v>600</v>
      </c>
      <c r="G9" s="58"/>
      <c r="H9" s="58"/>
      <c r="I9" s="58"/>
      <c r="J9" s="86">
        <v>945</v>
      </c>
    </row>
    <row r="10" spans="1:10">
      <c r="A10" s="3">
        <f t="shared" si="1"/>
        <v>9</v>
      </c>
      <c r="B10" s="1" t="s">
        <v>314</v>
      </c>
      <c r="C10" s="5" t="s">
        <v>85</v>
      </c>
      <c r="D10" s="4">
        <f t="shared" ref="D10:D40" si="2">COUNTIF(E10:I10,"&gt;0")</f>
        <v>1</v>
      </c>
      <c r="E10" s="58">
        <v>840</v>
      </c>
      <c r="F10" s="39"/>
      <c r="G10" s="58"/>
      <c r="H10" s="58"/>
      <c r="I10" s="58"/>
      <c r="J10" s="86">
        <f>SUM(E10:I10)</f>
        <v>840</v>
      </c>
    </row>
    <row r="11" spans="1:10">
      <c r="A11" s="3">
        <v>10</v>
      </c>
      <c r="B11" s="1" t="s">
        <v>244</v>
      </c>
      <c r="C11" s="5" t="s">
        <v>21</v>
      </c>
      <c r="D11" s="4">
        <f t="shared" si="2"/>
        <v>2</v>
      </c>
      <c r="E11" s="58">
        <v>345</v>
      </c>
      <c r="F11" s="58">
        <v>390</v>
      </c>
      <c r="G11" s="58"/>
      <c r="H11" s="58"/>
      <c r="I11" s="39"/>
      <c r="J11" s="86">
        <f>SUM(E11:I11)</f>
        <v>735</v>
      </c>
    </row>
    <row r="12" spans="1:10">
      <c r="A12" s="3">
        <f>A11+1</f>
        <v>11</v>
      </c>
      <c r="B12" s="1" t="s">
        <v>357</v>
      </c>
      <c r="C12" s="5" t="s">
        <v>3</v>
      </c>
      <c r="D12" s="4">
        <f t="shared" si="2"/>
        <v>1</v>
      </c>
      <c r="E12" s="4"/>
      <c r="F12" s="39"/>
      <c r="G12" s="58"/>
      <c r="H12" s="58">
        <v>600</v>
      </c>
      <c r="I12" s="58"/>
      <c r="J12" s="86">
        <f>SUM(E12:I12)</f>
        <v>600</v>
      </c>
    </row>
    <row r="13" spans="1:10">
      <c r="A13" s="3">
        <v>12</v>
      </c>
      <c r="B13" s="1" t="s">
        <v>331</v>
      </c>
      <c r="C13" s="5" t="s">
        <v>21</v>
      </c>
      <c r="D13" s="4">
        <f t="shared" si="2"/>
        <v>1</v>
      </c>
      <c r="E13" s="58"/>
      <c r="F13" s="58">
        <v>480</v>
      </c>
      <c r="G13" s="58"/>
      <c r="H13" s="34"/>
      <c r="I13" s="58"/>
      <c r="J13" s="86">
        <v>480</v>
      </c>
    </row>
    <row r="14" spans="1:10">
      <c r="A14" s="3">
        <v>13</v>
      </c>
      <c r="B14" s="9" t="s">
        <v>290</v>
      </c>
      <c r="C14" s="15" t="s">
        <v>147</v>
      </c>
      <c r="D14" s="4">
        <f t="shared" si="2"/>
        <v>1</v>
      </c>
      <c r="E14" s="58"/>
      <c r="F14" s="58"/>
      <c r="G14" s="58">
        <v>390</v>
      </c>
      <c r="H14" s="58"/>
      <c r="I14" s="58"/>
      <c r="J14" s="86">
        <v>390</v>
      </c>
    </row>
    <row r="15" spans="1:10">
      <c r="A15" s="3">
        <f>A14+1</f>
        <v>14</v>
      </c>
      <c r="B15" s="1" t="s">
        <v>136</v>
      </c>
      <c r="C15" s="5" t="s">
        <v>126</v>
      </c>
      <c r="D15" s="4">
        <f t="shared" si="2"/>
        <v>1</v>
      </c>
      <c r="E15" s="58">
        <v>345</v>
      </c>
      <c r="F15" s="58"/>
      <c r="G15" s="58"/>
      <c r="H15" s="58"/>
      <c r="I15" s="58"/>
      <c r="J15" s="86">
        <f>SUM(E15:I15)</f>
        <v>345</v>
      </c>
    </row>
    <row r="16" spans="1:10">
      <c r="A16" s="3">
        <f>A15+1</f>
        <v>15</v>
      </c>
      <c r="B16" s="9" t="s">
        <v>315</v>
      </c>
      <c r="C16" s="15" t="s">
        <v>85</v>
      </c>
      <c r="D16" s="4">
        <f t="shared" si="2"/>
        <v>1</v>
      </c>
      <c r="E16" s="58">
        <v>345</v>
      </c>
      <c r="F16" s="42"/>
      <c r="G16" s="58"/>
      <c r="H16" s="58"/>
      <c r="I16" s="58"/>
      <c r="J16" s="86">
        <v>345</v>
      </c>
    </row>
    <row r="17" spans="1:10">
      <c r="A17" s="3">
        <f>A16+1</f>
        <v>16</v>
      </c>
      <c r="B17" s="1" t="s">
        <v>143</v>
      </c>
      <c r="C17" s="5" t="s">
        <v>118</v>
      </c>
      <c r="D17" s="4">
        <f t="shared" si="2"/>
        <v>1</v>
      </c>
      <c r="E17" s="58">
        <v>248</v>
      </c>
      <c r="F17" s="58"/>
      <c r="G17" s="58"/>
      <c r="H17" s="58"/>
      <c r="I17" s="58"/>
      <c r="J17" s="86">
        <v>248</v>
      </c>
    </row>
    <row r="18" spans="1:10">
      <c r="A18" s="3">
        <v>17</v>
      </c>
      <c r="B18" s="1" t="s">
        <v>90</v>
      </c>
      <c r="C18" s="5" t="s">
        <v>189</v>
      </c>
      <c r="D18" s="4">
        <f t="shared" si="2"/>
        <v>0</v>
      </c>
      <c r="E18" s="58"/>
      <c r="F18" s="59"/>
      <c r="G18" s="58"/>
      <c r="H18" s="39"/>
      <c r="I18" s="58"/>
      <c r="J18" s="86">
        <v>0</v>
      </c>
    </row>
    <row r="19" spans="1:10">
      <c r="A19" s="3">
        <f t="shared" ref="A19:A40" si="3">A18+1</f>
        <v>18</v>
      </c>
      <c r="B19" s="9" t="s">
        <v>173</v>
      </c>
      <c r="C19" s="15" t="s">
        <v>20</v>
      </c>
      <c r="D19" s="4">
        <f t="shared" si="2"/>
        <v>0</v>
      </c>
      <c r="E19" s="58"/>
      <c r="F19" s="58"/>
      <c r="G19" s="58"/>
      <c r="H19" s="58"/>
      <c r="I19" s="58"/>
      <c r="J19" s="86">
        <v>0</v>
      </c>
    </row>
    <row r="20" spans="1:10">
      <c r="A20" s="3">
        <f t="shared" si="3"/>
        <v>19</v>
      </c>
      <c r="B20" s="1" t="s">
        <v>242</v>
      </c>
      <c r="C20" s="5" t="s">
        <v>189</v>
      </c>
      <c r="D20" s="4">
        <f t="shared" si="2"/>
        <v>0</v>
      </c>
      <c r="E20" s="4"/>
      <c r="F20" s="59"/>
      <c r="G20" s="58"/>
      <c r="H20" s="39"/>
      <c r="I20" s="39"/>
      <c r="J20" s="86">
        <f>SUM(E20:I20)</f>
        <v>0</v>
      </c>
    </row>
    <row r="21" spans="1:10">
      <c r="A21" s="3">
        <f t="shared" si="3"/>
        <v>20</v>
      </c>
      <c r="B21" s="9" t="s">
        <v>267</v>
      </c>
      <c r="C21" s="15" t="s">
        <v>3</v>
      </c>
      <c r="D21" s="4">
        <f t="shared" si="2"/>
        <v>0</v>
      </c>
      <c r="E21" s="4"/>
      <c r="F21" s="42"/>
      <c r="G21" s="42"/>
      <c r="H21" s="58"/>
      <c r="I21" s="58"/>
      <c r="J21" s="86">
        <f>SUM(E21:I21)</f>
        <v>0</v>
      </c>
    </row>
    <row r="22" spans="1:10">
      <c r="A22" s="3">
        <f t="shared" si="3"/>
        <v>21</v>
      </c>
      <c r="B22" s="1" t="s">
        <v>286</v>
      </c>
      <c r="C22" s="5" t="s">
        <v>9</v>
      </c>
      <c r="D22" s="4">
        <f t="shared" si="2"/>
        <v>0</v>
      </c>
      <c r="E22" s="58"/>
      <c r="F22" s="58"/>
      <c r="G22" s="58"/>
      <c r="H22" s="58"/>
      <c r="I22" s="58"/>
      <c r="J22" s="86">
        <v>0</v>
      </c>
    </row>
    <row r="23" spans="1:10">
      <c r="A23" s="3">
        <f t="shared" si="3"/>
        <v>22</v>
      </c>
      <c r="B23" s="1" t="s">
        <v>188</v>
      </c>
      <c r="C23" s="5" t="s">
        <v>21</v>
      </c>
      <c r="D23" s="4">
        <f t="shared" si="2"/>
        <v>0</v>
      </c>
      <c r="E23" s="4"/>
      <c r="F23" s="58"/>
      <c r="G23" s="58"/>
      <c r="H23" s="58"/>
      <c r="I23" s="58"/>
      <c r="J23" s="86">
        <f>SUM(E23:I23)</f>
        <v>0</v>
      </c>
    </row>
    <row r="24" spans="1:10">
      <c r="A24" s="3">
        <f t="shared" si="3"/>
        <v>23</v>
      </c>
      <c r="B24" s="1" t="s">
        <v>243</v>
      </c>
      <c r="C24" s="5" t="s">
        <v>84</v>
      </c>
      <c r="D24" s="4">
        <f t="shared" si="2"/>
        <v>0</v>
      </c>
      <c r="E24" s="4"/>
      <c r="F24" s="58"/>
      <c r="G24" s="58"/>
      <c r="H24" s="58"/>
      <c r="I24" s="34"/>
      <c r="J24" s="86">
        <f>SUM(E24:I24)</f>
        <v>0</v>
      </c>
    </row>
    <row r="25" spans="1:10">
      <c r="A25" s="3">
        <f t="shared" si="3"/>
        <v>24</v>
      </c>
      <c r="B25" s="9" t="s">
        <v>288</v>
      </c>
      <c r="C25" s="15" t="s">
        <v>9</v>
      </c>
      <c r="D25" s="4">
        <f t="shared" si="2"/>
        <v>0</v>
      </c>
      <c r="E25" s="4"/>
      <c r="F25" s="58"/>
      <c r="G25" s="58"/>
      <c r="H25" s="58"/>
      <c r="I25" s="58"/>
      <c r="J25" s="86">
        <v>0</v>
      </c>
    </row>
    <row r="26" spans="1:10">
      <c r="A26" s="3">
        <f t="shared" si="3"/>
        <v>25</v>
      </c>
      <c r="B26" s="1" t="s">
        <v>172</v>
      </c>
      <c r="C26" s="5" t="s">
        <v>8</v>
      </c>
      <c r="D26" s="4">
        <f t="shared" si="2"/>
        <v>0</v>
      </c>
      <c r="E26" s="4"/>
      <c r="F26" s="58"/>
      <c r="G26" s="58"/>
      <c r="H26" s="58"/>
      <c r="I26" s="58"/>
      <c r="J26" s="86">
        <v>0</v>
      </c>
    </row>
    <row r="27" spans="1:10">
      <c r="A27" s="3">
        <f t="shared" si="3"/>
        <v>26</v>
      </c>
      <c r="B27" s="9" t="s">
        <v>218</v>
      </c>
      <c r="C27" s="15" t="s">
        <v>20</v>
      </c>
      <c r="D27" s="4">
        <f t="shared" si="2"/>
        <v>0</v>
      </c>
      <c r="E27" s="58"/>
      <c r="F27" s="58"/>
      <c r="G27" s="58"/>
      <c r="H27" s="58"/>
      <c r="I27" s="42"/>
      <c r="J27" s="86">
        <v>0</v>
      </c>
    </row>
    <row r="28" spans="1:10">
      <c r="A28" s="3">
        <f t="shared" si="3"/>
        <v>27</v>
      </c>
      <c r="B28" s="9" t="s">
        <v>219</v>
      </c>
      <c r="C28" s="15" t="s">
        <v>147</v>
      </c>
      <c r="D28" s="4">
        <f t="shared" si="2"/>
        <v>0</v>
      </c>
      <c r="E28" s="58"/>
      <c r="F28" s="58"/>
      <c r="G28" s="58"/>
      <c r="H28" s="58"/>
      <c r="I28" s="58"/>
      <c r="J28" s="86">
        <v>0</v>
      </c>
    </row>
    <row r="29" spans="1:10">
      <c r="A29" s="3">
        <f t="shared" si="3"/>
        <v>28</v>
      </c>
      <c r="B29" s="9" t="s">
        <v>240</v>
      </c>
      <c r="C29" s="15" t="s">
        <v>8</v>
      </c>
      <c r="D29" s="4">
        <f t="shared" si="2"/>
        <v>0</v>
      </c>
      <c r="E29" s="58"/>
      <c r="F29" s="59"/>
      <c r="G29" s="42"/>
      <c r="H29" s="58"/>
      <c r="I29" s="42"/>
      <c r="J29" s="86">
        <v>0</v>
      </c>
    </row>
    <row r="30" spans="1:10">
      <c r="A30" s="3">
        <f t="shared" si="3"/>
        <v>29</v>
      </c>
      <c r="B30" s="14" t="s">
        <v>241</v>
      </c>
      <c r="C30" s="15" t="s">
        <v>84</v>
      </c>
      <c r="D30" s="4">
        <f t="shared" si="2"/>
        <v>0</v>
      </c>
      <c r="E30" s="58"/>
      <c r="F30" s="58"/>
      <c r="G30" s="58"/>
      <c r="H30" s="58"/>
      <c r="I30" s="58"/>
      <c r="J30" s="86">
        <f>SUM(E30:I30)</f>
        <v>0</v>
      </c>
    </row>
    <row r="31" spans="1:10">
      <c r="A31" s="3">
        <f t="shared" si="3"/>
        <v>30</v>
      </c>
      <c r="B31" s="9" t="s">
        <v>179</v>
      </c>
      <c r="C31" s="15" t="s">
        <v>3</v>
      </c>
      <c r="D31" s="4">
        <f t="shared" si="2"/>
        <v>0</v>
      </c>
      <c r="E31" s="58"/>
      <c r="F31" s="42"/>
      <c r="G31" s="58"/>
      <c r="H31" s="58"/>
      <c r="I31" s="58"/>
      <c r="J31" s="86">
        <f>SUM(E31:I31)</f>
        <v>0</v>
      </c>
    </row>
    <row r="32" spans="1:10">
      <c r="A32" s="3">
        <f t="shared" si="3"/>
        <v>31</v>
      </c>
      <c r="B32" s="1" t="s">
        <v>266</v>
      </c>
      <c r="C32" s="5" t="s">
        <v>3</v>
      </c>
      <c r="D32" s="4">
        <f t="shared" si="2"/>
        <v>0</v>
      </c>
      <c r="E32" s="58"/>
      <c r="F32" s="39"/>
      <c r="G32" s="39"/>
      <c r="H32" s="58"/>
      <c r="I32" s="39"/>
      <c r="J32" s="86">
        <f>SUM(E32:I32)</f>
        <v>0</v>
      </c>
    </row>
    <row r="33" spans="1:10">
      <c r="A33" s="3">
        <f t="shared" si="3"/>
        <v>32</v>
      </c>
      <c r="B33" s="9" t="s">
        <v>185</v>
      </c>
      <c r="C33" s="15" t="s">
        <v>108</v>
      </c>
      <c r="D33" s="4">
        <f t="shared" si="2"/>
        <v>0</v>
      </c>
      <c r="E33" s="58"/>
      <c r="F33" s="58"/>
      <c r="G33" s="58"/>
      <c r="H33" s="58"/>
      <c r="I33" s="58"/>
      <c r="J33" s="86">
        <v>0</v>
      </c>
    </row>
    <row r="34" spans="1:10">
      <c r="A34" s="3">
        <f t="shared" si="3"/>
        <v>33</v>
      </c>
      <c r="B34" s="9" t="s">
        <v>165</v>
      </c>
      <c r="C34" s="15" t="s">
        <v>8</v>
      </c>
      <c r="D34" s="4">
        <f t="shared" si="2"/>
        <v>0</v>
      </c>
      <c r="E34" s="58"/>
      <c r="F34" s="58"/>
      <c r="G34" s="58"/>
      <c r="H34" s="58"/>
      <c r="I34" s="58"/>
      <c r="J34" s="86">
        <v>0</v>
      </c>
    </row>
    <row r="35" spans="1:10">
      <c r="A35" s="3">
        <f t="shared" si="3"/>
        <v>34</v>
      </c>
      <c r="B35" s="1" t="s">
        <v>35</v>
      </c>
      <c r="C35" s="5" t="s">
        <v>8</v>
      </c>
      <c r="D35" s="4">
        <f t="shared" si="2"/>
        <v>0</v>
      </c>
      <c r="E35" s="58"/>
      <c r="F35" s="58"/>
      <c r="G35" s="58"/>
      <c r="H35" s="58"/>
      <c r="I35" s="58"/>
      <c r="J35" s="86">
        <f t="shared" ref="J35:J40" si="4">SUM(E35:I35)</f>
        <v>0</v>
      </c>
    </row>
    <row r="36" spans="1:10">
      <c r="A36" s="3">
        <f t="shared" si="3"/>
        <v>35</v>
      </c>
      <c r="B36" s="9" t="s">
        <v>159</v>
      </c>
      <c r="C36" s="15" t="s">
        <v>3</v>
      </c>
      <c r="D36" s="4">
        <f t="shared" si="2"/>
        <v>0</v>
      </c>
      <c r="E36" s="58"/>
      <c r="F36" s="58"/>
      <c r="G36" s="58"/>
      <c r="H36" s="58"/>
      <c r="I36" s="58"/>
      <c r="J36" s="86">
        <f t="shared" si="4"/>
        <v>0</v>
      </c>
    </row>
    <row r="37" spans="1:10">
      <c r="A37" s="3">
        <f t="shared" si="3"/>
        <v>36</v>
      </c>
      <c r="B37" s="14" t="s">
        <v>95</v>
      </c>
      <c r="C37" s="5" t="s">
        <v>20</v>
      </c>
      <c r="D37" s="4">
        <f t="shared" si="2"/>
        <v>0</v>
      </c>
      <c r="E37" s="58"/>
      <c r="F37" s="58"/>
      <c r="G37" s="58"/>
      <c r="H37" s="58"/>
      <c r="I37" s="58"/>
      <c r="J37" s="86">
        <f t="shared" si="4"/>
        <v>0</v>
      </c>
    </row>
    <row r="38" spans="1:10">
      <c r="A38" s="3">
        <f t="shared" si="3"/>
        <v>37</v>
      </c>
      <c r="B38" s="9" t="s">
        <v>134</v>
      </c>
      <c r="C38" s="15" t="s">
        <v>8</v>
      </c>
      <c r="D38" s="4">
        <f t="shared" si="2"/>
        <v>0</v>
      </c>
      <c r="E38" s="4"/>
      <c r="F38" s="58"/>
      <c r="G38" s="58"/>
      <c r="H38" s="58"/>
      <c r="I38" s="58"/>
      <c r="J38" s="86">
        <f t="shared" si="4"/>
        <v>0</v>
      </c>
    </row>
    <row r="39" spans="1:10">
      <c r="A39" s="3">
        <f t="shared" si="3"/>
        <v>38</v>
      </c>
      <c r="B39" s="9" t="s">
        <v>91</v>
      </c>
      <c r="C39" s="15" t="s">
        <v>8</v>
      </c>
      <c r="D39" s="4">
        <f t="shared" si="2"/>
        <v>0</v>
      </c>
      <c r="E39" s="58"/>
      <c r="F39" s="42"/>
      <c r="G39" s="58"/>
      <c r="H39" s="58"/>
      <c r="I39" s="58"/>
      <c r="J39" s="86">
        <f t="shared" si="4"/>
        <v>0</v>
      </c>
    </row>
    <row r="40" spans="1:10">
      <c r="A40" s="3">
        <f t="shared" si="3"/>
        <v>39</v>
      </c>
      <c r="B40" s="9" t="s">
        <v>120</v>
      </c>
      <c r="C40" s="15" t="s">
        <v>8</v>
      </c>
      <c r="D40" s="4">
        <f t="shared" si="2"/>
        <v>0</v>
      </c>
      <c r="E40" s="58"/>
      <c r="F40" s="58"/>
      <c r="G40" s="58"/>
      <c r="H40" s="58"/>
      <c r="I40" s="58"/>
      <c r="J40" s="86">
        <f t="shared" si="4"/>
        <v>0</v>
      </c>
    </row>
  </sheetData>
  <sortState ref="A2:J40">
    <sortCondition descending="1" ref="J2"/>
  </sortState>
  <phoneticPr fontId="1" type="noConversion"/>
  <conditionalFormatting sqref="H35:I65534 H2:I32">
    <cfRule type="cellIs" dxfId="23" priority="36" stopIfTrue="1" operator="equal">
      <formula>0.83</formula>
    </cfRule>
  </conditionalFormatting>
  <conditionalFormatting sqref="F2:F24 I2:I26 G2:G35 H2:H40 E2:E14">
    <cfRule type="cellIs" dxfId="22" priority="38" stopIfTrue="1" operator="equal">
      <formula>1.66</formula>
    </cfRule>
  </conditionalFormatting>
  <conditionalFormatting sqref="I2:I26 G16 F2:G13 H2:H10">
    <cfRule type="cellIs" dxfId="21" priority="39" stopIfTrue="1" operator="equal">
      <formula>1.24</formula>
    </cfRule>
  </conditionalFormatting>
  <conditionalFormatting sqref="I27">
    <cfRule type="cellIs" dxfId="20" priority="2" stopIfTrue="1" operator="equal">
      <formula>1.66</formula>
    </cfRule>
  </conditionalFormatting>
  <conditionalFormatting sqref="I27">
    <cfRule type="cellIs" dxfId="19" priority="1" stopIfTrue="1" operator="equal">
      <formula>1.24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6"/>
  </sheetPr>
  <dimension ref="A1:K36"/>
  <sheetViews>
    <sheetView showGridLines="0" workbookViewId="0">
      <pane ySplit="1" topLeftCell="A2" activePane="bottomLeft" state="frozen"/>
      <selection activeCell="E5" sqref="E5:E9"/>
      <selection pane="bottomLeft" activeCell="A8" sqref="A8"/>
    </sheetView>
  </sheetViews>
  <sheetFormatPr defaultColWidth="11.42578125" defaultRowHeight="12.75"/>
  <cols>
    <col min="1" max="1" width="10" style="6" customWidth="1"/>
    <col min="2" max="2" width="21" style="2" customWidth="1"/>
    <col min="3" max="3" width="14" style="7" customWidth="1"/>
    <col min="4" max="5" width="13.28515625" style="7" customWidth="1"/>
    <col min="6" max="8" width="11.140625" style="38" customWidth="1"/>
    <col min="9" max="9" width="11.28515625" style="38" customWidth="1"/>
    <col min="10" max="16384" width="11.42578125" style="2"/>
  </cols>
  <sheetData>
    <row r="1" spans="1:10" ht="90.75" customHeight="1">
      <c r="A1" s="54" t="s">
        <v>63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295</v>
      </c>
      <c r="G1" s="57" t="s">
        <v>296</v>
      </c>
      <c r="H1" s="57" t="s">
        <v>297</v>
      </c>
      <c r="I1" s="57" t="s">
        <v>298</v>
      </c>
      <c r="J1" s="55" t="s">
        <v>0</v>
      </c>
    </row>
    <row r="2" spans="1:10">
      <c r="A2" s="3">
        <v>1</v>
      </c>
      <c r="B2" s="9" t="s">
        <v>188</v>
      </c>
      <c r="C2" s="5" t="s">
        <v>21</v>
      </c>
      <c r="D2" s="4">
        <f>COUNTIF(E2:I2,"&gt;0")</f>
        <v>3</v>
      </c>
      <c r="E2" s="58">
        <v>840</v>
      </c>
      <c r="F2" s="60">
        <v>840</v>
      </c>
      <c r="G2" s="60">
        <v>840</v>
      </c>
      <c r="H2" s="35"/>
      <c r="I2" s="60"/>
      <c r="J2" s="86">
        <v>2520</v>
      </c>
    </row>
    <row r="3" spans="1:10">
      <c r="A3" s="3">
        <v>2</v>
      </c>
      <c r="B3" s="9" t="s">
        <v>339</v>
      </c>
      <c r="C3" s="15" t="s">
        <v>20</v>
      </c>
      <c r="D3" s="4">
        <f>COUNTIF(E3:I3,"&gt;0")</f>
        <v>2</v>
      </c>
      <c r="E3" s="58"/>
      <c r="F3" s="60"/>
      <c r="G3" s="60">
        <v>1200</v>
      </c>
      <c r="H3" s="60">
        <v>1200</v>
      </c>
      <c r="I3" s="60"/>
      <c r="J3" s="86">
        <f>SUM(E3:I3)</f>
        <v>2400</v>
      </c>
    </row>
    <row r="4" spans="1:10">
      <c r="A4" s="3">
        <v>3</v>
      </c>
      <c r="B4" s="14" t="s">
        <v>290</v>
      </c>
      <c r="C4" s="5" t="s">
        <v>147</v>
      </c>
      <c r="D4" s="4">
        <f>COUNTIF(E4:I4,"&gt;0")</f>
        <v>1</v>
      </c>
      <c r="E4" s="58">
        <v>1200</v>
      </c>
      <c r="F4" s="60"/>
      <c r="G4" s="34"/>
      <c r="H4" s="34"/>
      <c r="I4" s="60"/>
      <c r="J4" s="86">
        <v>1200</v>
      </c>
    </row>
    <row r="5" spans="1:10">
      <c r="A5" s="3">
        <v>4</v>
      </c>
      <c r="B5" s="9" t="s">
        <v>153</v>
      </c>
      <c r="C5" s="15" t="s">
        <v>21</v>
      </c>
      <c r="D5" s="4">
        <v>1</v>
      </c>
      <c r="E5" s="4"/>
      <c r="F5" s="60">
        <v>1200</v>
      </c>
      <c r="G5" s="31"/>
      <c r="H5" s="60"/>
      <c r="I5" s="60"/>
      <c r="J5" s="86">
        <v>1200</v>
      </c>
    </row>
    <row r="6" spans="1:10">
      <c r="A6" s="3">
        <f>A5+1</f>
        <v>5</v>
      </c>
      <c r="B6" s="9" t="s">
        <v>316</v>
      </c>
      <c r="C6" s="5" t="s">
        <v>21</v>
      </c>
      <c r="D6" s="4">
        <f>COUNTIF(E6:I6,"&gt;0")</f>
        <v>2</v>
      </c>
      <c r="E6" s="58">
        <v>600</v>
      </c>
      <c r="F6" s="35"/>
      <c r="G6" s="35"/>
      <c r="H6" s="60">
        <v>600</v>
      </c>
      <c r="I6" s="60"/>
      <c r="J6" s="86">
        <v>1200</v>
      </c>
    </row>
    <row r="7" spans="1:10">
      <c r="A7" s="3">
        <v>6</v>
      </c>
      <c r="B7" s="9" t="s">
        <v>358</v>
      </c>
      <c r="C7" s="15" t="s">
        <v>8</v>
      </c>
      <c r="D7" s="4">
        <f>COUNTIF(E7:I7,"&gt;0")</f>
        <v>1</v>
      </c>
      <c r="E7" s="60"/>
      <c r="F7" s="60"/>
      <c r="G7" s="60"/>
      <c r="H7" s="60">
        <v>840</v>
      </c>
      <c r="I7" s="60"/>
      <c r="J7" s="86">
        <v>840</v>
      </c>
    </row>
    <row r="8" spans="1:10">
      <c r="A8" s="3">
        <f>A7+1</f>
        <v>7</v>
      </c>
      <c r="B8" s="9" t="s">
        <v>187</v>
      </c>
      <c r="C8" s="15" t="s">
        <v>21</v>
      </c>
      <c r="D8" s="4">
        <f>COUNTIF(E8:I8,"&gt;0")</f>
        <v>1</v>
      </c>
      <c r="E8" s="4"/>
      <c r="F8" s="60">
        <v>600</v>
      </c>
      <c r="G8" s="31"/>
      <c r="H8" s="60"/>
      <c r="I8" s="60"/>
      <c r="J8" s="86">
        <v>600</v>
      </c>
    </row>
    <row r="9" spans="1:10">
      <c r="A9" s="3">
        <f>A8+1</f>
        <v>8</v>
      </c>
      <c r="B9" s="9" t="s">
        <v>359</v>
      </c>
      <c r="C9" s="15" t="s">
        <v>360</v>
      </c>
      <c r="D9" s="4">
        <f>COUNTIF(E9:I9,"&gt;0")</f>
        <v>1</v>
      </c>
      <c r="E9" s="4"/>
      <c r="F9" s="60"/>
      <c r="G9" s="35"/>
      <c r="H9" s="60">
        <v>480</v>
      </c>
      <c r="I9" s="60"/>
      <c r="J9" s="86">
        <v>480</v>
      </c>
    </row>
    <row r="10" spans="1:10">
      <c r="A10" s="3">
        <v>9</v>
      </c>
      <c r="B10" s="9" t="s">
        <v>363</v>
      </c>
      <c r="C10" s="15" t="s">
        <v>249</v>
      </c>
      <c r="D10" s="4">
        <f>COUNTIF(E10:I10,"&gt;0")</f>
        <v>1</v>
      </c>
      <c r="E10" s="58"/>
      <c r="F10" s="60"/>
      <c r="G10" s="60"/>
      <c r="H10" s="60">
        <v>390</v>
      </c>
      <c r="I10" s="60"/>
      <c r="J10" s="86">
        <v>390</v>
      </c>
    </row>
    <row r="11" spans="1:10">
      <c r="A11" s="3">
        <f>A10+1</f>
        <v>10</v>
      </c>
      <c r="B11" s="9" t="s">
        <v>221</v>
      </c>
      <c r="C11" s="15" t="s">
        <v>118</v>
      </c>
      <c r="D11" s="4">
        <f>COUNTIF(E11:I11,"&gt;0")</f>
        <v>0</v>
      </c>
      <c r="E11" s="60"/>
      <c r="F11" s="60"/>
      <c r="G11" s="60"/>
      <c r="H11" s="60"/>
      <c r="I11" s="60"/>
      <c r="J11" s="86">
        <f>SUM(E11:I11)</f>
        <v>0</v>
      </c>
    </row>
    <row r="12" spans="1:10">
      <c r="A12" s="3">
        <f>A11+1</f>
        <v>11</v>
      </c>
      <c r="B12" s="9" t="s">
        <v>289</v>
      </c>
      <c r="C12" s="15" t="s">
        <v>147</v>
      </c>
      <c r="D12" s="4">
        <f>COUNTIF(E12:I12,"&gt;0")</f>
        <v>0</v>
      </c>
      <c r="E12" s="4"/>
      <c r="F12" s="31"/>
      <c r="G12" s="31"/>
      <c r="H12" s="31"/>
      <c r="I12" s="60"/>
      <c r="J12" s="86">
        <v>0</v>
      </c>
    </row>
    <row r="13" spans="1:10">
      <c r="A13" s="3">
        <v>12</v>
      </c>
      <c r="B13" s="9" t="s">
        <v>178</v>
      </c>
      <c r="C13" s="15" t="s">
        <v>8</v>
      </c>
      <c r="D13" s="4">
        <f>COUNTIF(E13:I13,"&gt;0")</f>
        <v>0</v>
      </c>
      <c r="E13" s="4"/>
      <c r="F13" s="60"/>
      <c r="G13" s="60"/>
      <c r="H13" s="60"/>
      <c r="I13" s="60"/>
      <c r="J13" s="86">
        <f>SUM(E13:I13)</f>
        <v>0</v>
      </c>
    </row>
    <row r="14" spans="1:10">
      <c r="A14" s="3">
        <f>A13+1</f>
        <v>13</v>
      </c>
      <c r="B14" s="9" t="s">
        <v>222</v>
      </c>
      <c r="C14" s="15" t="s">
        <v>147</v>
      </c>
      <c r="D14" s="4">
        <f>COUNTIF(E14:I14,"&gt;0")</f>
        <v>0</v>
      </c>
      <c r="E14" s="60"/>
      <c r="F14" s="60"/>
      <c r="G14" s="60"/>
      <c r="H14" s="31"/>
      <c r="I14" s="60"/>
      <c r="J14" s="86">
        <v>0</v>
      </c>
    </row>
    <row r="15" spans="1:10">
      <c r="A15" s="3">
        <v>14</v>
      </c>
      <c r="B15" s="9" t="s">
        <v>160</v>
      </c>
      <c r="C15" s="15" t="s">
        <v>3</v>
      </c>
      <c r="D15" s="4">
        <v>0</v>
      </c>
      <c r="E15" s="58"/>
      <c r="F15" s="60"/>
      <c r="G15" s="31"/>
      <c r="H15" s="60"/>
      <c r="I15" s="60"/>
      <c r="J15" s="86">
        <v>0</v>
      </c>
    </row>
    <row r="16" spans="1:10">
      <c r="A16" s="3">
        <f>A15+1</f>
        <v>15</v>
      </c>
      <c r="B16" s="9" t="s">
        <v>179</v>
      </c>
      <c r="C16" s="5" t="s">
        <v>3</v>
      </c>
      <c r="D16" s="4">
        <f>COUNTIF(E16:I16,"&gt;0")</f>
        <v>0</v>
      </c>
      <c r="E16" s="4"/>
      <c r="F16" s="60"/>
      <c r="G16" s="60"/>
      <c r="H16" s="60"/>
      <c r="I16" s="60"/>
      <c r="J16" s="86">
        <v>0</v>
      </c>
    </row>
    <row r="17" spans="1:11">
      <c r="A17" s="3">
        <f>A16+1</f>
        <v>16</v>
      </c>
      <c r="B17" s="9" t="s">
        <v>152</v>
      </c>
      <c r="C17" s="15" t="s">
        <v>21</v>
      </c>
      <c r="D17" s="4">
        <f>COUNTIF(E17:I17,"&gt;0")</f>
        <v>0</v>
      </c>
      <c r="E17" s="60"/>
      <c r="F17" s="60"/>
      <c r="G17" s="60"/>
      <c r="H17" s="60"/>
      <c r="I17" s="60"/>
      <c r="J17" s="86">
        <v>0</v>
      </c>
    </row>
    <row r="18" spans="1:11">
      <c r="A18" s="3">
        <f>A17+1</f>
        <v>17</v>
      </c>
      <c r="B18" s="9" t="s">
        <v>97</v>
      </c>
      <c r="C18" s="15" t="s">
        <v>85</v>
      </c>
      <c r="D18" s="4">
        <f>COUNTIF(E18:I18,"&gt;0")</f>
        <v>0</v>
      </c>
      <c r="E18" s="60"/>
      <c r="F18" s="60"/>
      <c r="G18" s="60"/>
      <c r="H18" s="60"/>
      <c r="I18" s="60"/>
      <c r="J18" s="86">
        <v>0</v>
      </c>
    </row>
    <row r="19" spans="1:11">
      <c r="A19" s="3">
        <f>A18+1</f>
        <v>18</v>
      </c>
      <c r="B19" s="9" t="s">
        <v>106</v>
      </c>
      <c r="C19" s="15" t="s">
        <v>6</v>
      </c>
      <c r="D19" s="4">
        <f>COUNTIF(E19:I19,"&gt;0")</f>
        <v>0</v>
      </c>
      <c r="E19" s="60"/>
      <c r="F19" s="60"/>
      <c r="G19" s="31"/>
      <c r="H19" s="31"/>
      <c r="I19" s="60"/>
      <c r="J19" s="86">
        <v>0</v>
      </c>
    </row>
    <row r="20" spans="1:11">
      <c r="A20" s="3">
        <f>A19+1</f>
        <v>19</v>
      </c>
      <c r="B20" s="9" t="s">
        <v>122</v>
      </c>
      <c r="C20" s="15" t="s">
        <v>20</v>
      </c>
      <c r="D20" s="4">
        <f>COUNTIF(E20:I20,"&gt;0")</f>
        <v>0</v>
      </c>
      <c r="E20" s="4"/>
      <c r="F20" s="60"/>
      <c r="G20" s="60"/>
      <c r="H20" s="31"/>
      <c r="I20" s="64"/>
      <c r="J20" s="86">
        <v>0</v>
      </c>
    </row>
    <row r="21" spans="1:11">
      <c r="A21" s="3"/>
      <c r="B21" s="9"/>
      <c r="C21" s="15"/>
      <c r="D21" s="4"/>
      <c r="E21" s="60"/>
      <c r="F21" s="60"/>
      <c r="G21" s="60"/>
      <c r="H21" s="60"/>
      <c r="I21" s="60"/>
      <c r="J21" s="60"/>
    </row>
    <row r="22" spans="1:11">
      <c r="A22" s="3"/>
      <c r="B22" s="9"/>
      <c r="C22" s="15"/>
      <c r="D22" s="4"/>
      <c r="E22" s="4"/>
      <c r="F22" s="31"/>
      <c r="G22" s="31"/>
      <c r="H22" s="60"/>
      <c r="I22" s="60"/>
      <c r="J22" s="60"/>
    </row>
    <row r="23" spans="1:11">
      <c r="A23" s="3"/>
      <c r="B23" s="9"/>
      <c r="C23" s="15"/>
      <c r="D23" s="4"/>
      <c r="E23" s="4"/>
      <c r="F23" s="60"/>
      <c r="G23" s="60"/>
      <c r="H23" s="60"/>
      <c r="I23" s="60"/>
      <c r="J23" s="30"/>
    </row>
    <row r="24" spans="1:11">
      <c r="B24" s="10"/>
      <c r="C24" s="56"/>
      <c r="D24" s="11"/>
      <c r="E24" s="11"/>
      <c r="F24" s="32"/>
      <c r="G24" s="32"/>
      <c r="H24" s="32"/>
      <c r="I24" s="32"/>
      <c r="J24" s="12"/>
    </row>
    <row r="25" spans="1:11">
      <c r="B25" s="10"/>
      <c r="C25" s="56"/>
      <c r="D25" s="11"/>
      <c r="E25" s="11"/>
      <c r="F25" s="32"/>
      <c r="G25" s="32"/>
      <c r="H25" s="32"/>
      <c r="I25" s="32"/>
      <c r="J25" s="12"/>
    </row>
    <row r="26" spans="1:11">
      <c r="B26" s="13"/>
      <c r="C26" s="18"/>
      <c r="D26" s="17"/>
      <c r="E26" s="17"/>
      <c r="F26" s="37"/>
      <c r="G26" s="37"/>
      <c r="H26" s="36"/>
      <c r="I26" s="36"/>
      <c r="J26" s="19"/>
      <c r="K26" s="20"/>
    </row>
    <row r="27" spans="1:11">
      <c r="B27" s="16"/>
      <c r="C27" s="56"/>
      <c r="D27" s="11"/>
      <c r="E27" s="11"/>
      <c r="F27" s="32"/>
      <c r="G27" s="32"/>
      <c r="H27" s="32"/>
      <c r="I27" s="32"/>
      <c r="J27" s="12"/>
    </row>
    <row r="28" spans="1:11">
      <c r="B28" s="13"/>
      <c r="C28" s="56"/>
      <c r="D28" s="11"/>
      <c r="E28" s="11"/>
      <c r="F28" s="32"/>
      <c r="G28" s="32"/>
      <c r="H28" s="32"/>
      <c r="I28" s="32"/>
      <c r="J28" s="12"/>
    </row>
    <row r="29" spans="1:11">
      <c r="B29" s="16"/>
      <c r="D29" s="11"/>
      <c r="E29" s="11"/>
      <c r="J29" s="12"/>
    </row>
    <row r="30" spans="1:11">
      <c r="D30" s="11"/>
      <c r="E30" s="11"/>
      <c r="J30" s="12"/>
    </row>
    <row r="31" spans="1:11">
      <c r="D31" s="11"/>
      <c r="E31" s="11"/>
      <c r="J31" s="12"/>
    </row>
    <row r="32" spans="1:11">
      <c r="D32" s="11"/>
      <c r="E32" s="11"/>
      <c r="J32" s="12"/>
    </row>
    <row r="33" spans="4:10">
      <c r="D33" s="11"/>
      <c r="E33" s="11"/>
      <c r="J33" s="12"/>
    </row>
    <row r="34" spans="4:10">
      <c r="D34" s="11"/>
      <c r="E34" s="11"/>
      <c r="J34" s="12"/>
    </row>
    <row r="35" spans="4:10">
      <c r="D35" s="11"/>
      <c r="E35" s="11"/>
      <c r="J35" s="12"/>
    </row>
    <row r="36" spans="4:10">
      <c r="J36" s="12"/>
    </row>
  </sheetData>
  <sortState ref="A2:J20">
    <sortCondition descending="1" ref="J2"/>
  </sortState>
  <phoneticPr fontId="1" type="noConversion"/>
  <conditionalFormatting sqref="H27:I65536 I26:J26 H2:I25">
    <cfRule type="cellIs" dxfId="18" priority="38" stopIfTrue="1" operator="equal">
      <formula>0.83</formula>
    </cfRule>
  </conditionalFormatting>
  <conditionalFormatting sqref="F26:G26 F2:F20 E2:E8">
    <cfRule type="cellIs" dxfId="17" priority="40" stopIfTrue="1" operator="equal">
      <formula>1.66</formula>
    </cfRule>
  </conditionalFormatting>
  <conditionalFormatting sqref="H26 F27:G27 F2:G25">
    <cfRule type="cellIs" dxfId="16" priority="41" stopIfTrue="1" operator="equal">
      <formula>1.24</formula>
    </cfRule>
  </conditionalFormatting>
  <conditionalFormatting sqref="G3:G13">
    <cfRule type="cellIs" dxfId="15" priority="15" stopIfTrue="1" operator="equal">
      <formula>1.66</formula>
    </cfRule>
  </conditionalFormatting>
  <conditionalFormatting sqref="H2:H4">
    <cfRule type="cellIs" dxfId="14" priority="14" stopIfTrue="1" operator="equal">
      <formula>1.24</formula>
    </cfRule>
  </conditionalFormatting>
  <conditionalFormatting sqref="I4">
    <cfRule type="cellIs" dxfId="13" priority="13" stopIfTrue="1" operator="equal">
      <formula>1.24</formula>
    </cfRule>
  </conditionalFormatting>
  <conditionalFormatting sqref="H19:H21">
    <cfRule type="cellIs" dxfId="12" priority="11" stopIfTrue="1" operator="equal">
      <formula>1.24</formula>
    </cfRule>
  </conditionalFormatting>
  <conditionalFormatting sqref="H19:H21">
    <cfRule type="cellIs" dxfId="11" priority="10" stopIfTrue="1" operator="equal">
      <formula>1.66</formula>
    </cfRule>
  </conditionalFormatting>
  <conditionalFormatting sqref="I3:I21">
    <cfRule type="cellIs" dxfId="10" priority="9" stopIfTrue="1" operator="equal">
      <formula>1.66</formula>
    </cfRule>
  </conditionalFormatting>
  <conditionalFormatting sqref="H3:H12">
    <cfRule type="cellIs" dxfId="9" priority="7" stopIfTrue="1" operator="equal">
      <formula>1.66</formula>
    </cfRule>
  </conditionalFormatting>
  <conditionalFormatting sqref="H3:H12">
    <cfRule type="cellIs" dxfId="8" priority="6" stopIfTrue="1" operator="equal">
      <formula>1.24</formula>
    </cfRule>
  </conditionalFormatting>
  <conditionalFormatting sqref="I6">
    <cfRule type="cellIs" dxfId="7" priority="5" stopIfTrue="1" operator="equal">
      <formula>1.66</formula>
    </cfRule>
  </conditionalFormatting>
  <conditionalFormatting sqref="G7:G8">
    <cfRule type="cellIs" dxfId="6" priority="4" stopIfTrue="1" operator="equal">
      <formula>1.66</formula>
    </cfRule>
  </conditionalFormatting>
  <conditionalFormatting sqref="J21:J22">
    <cfRule type="cellIs" dxfId="5" priority="2" stopIfTrue="1" operator="equal">
      <formula>1.66</formula>
    </cfRule>
  </conditionalFormatting>
  <conditionalFormatting sqref="E2:E4">
    <cfRule type="cellIs" dxfId="4" priority="1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56"/>
  </sheetPr>
  <dimension ref="A1:J36"/>
  <sheetViews>
    <sheetView showGridLines="0" workbookViewId="0">
      <pane ySplit="1" topLeftCell="A2" activePane="bottomLeft" state="frozen"/>
      <selection activeCell="E5" sqref="E5:E9"/>
      <selection pane="bottomLeft" activeCell="E13" sqref="E13"/>
    </sheetView>
  </sheetViews>
  <sheetFormatPr defaultColWidth="11.42578125" defaultRowHeight="12.75"/>
  <cols>
    <col min="1" max="1" width="10" style="6" customWidth="1"/>
    <col min="2" max="2" width="18.42578125" style="2" customWidth="1"/>
    <col min="3" max="3" width="14" style="7" customWidth="1"/>
    <col min="4" max="5" width="13.28515625" style="7" customWidth="1"/>
    <col min="6" max="8" width="11.140625" style="61" customWidth="1"/>
    <col min="9" max="16384" width="11.42578125" style="2"/>
  </cols>
  <sheetData>
    <row r="1" spans="1:9" ht="90.75" customHeight="1">
      <c r="A1" s="54" t="s">
        <v>140</v>
      </c>
      <c r="B1" s="54" t="s">
        <v>125</v>
      </c>
      <c r="C1" s="54" t="s">
        <v>2</v>
      </c>
      <c r="D1" s="55" t="s">
        <v>1</v>
      </c>
      <c r="E1" s="57" t="s">
        <v>294</v>
      </c>
      <c r="F1" s="57" t="s">
        <v>299</v>
      </c>
      <c r="G1" s="57" t="s">
        <v>296</v>
      </c>
      <c r="H1" s="57" t="s">
        <v>297</v>
      </c>
      <c r="I1" s="55" t="s">
        <v>0</v>
      </c>
    </row>
    <row r="2" spans="1:9">
      <c r="A2" s="3">
        <v>1</v>
      </c>
      <c r="B2" s="9" t="s">
        <v>187</v>
      </c>
      <c r="C2" s="15" t="s">
        <v>21</v>
      </c>
      <c r="D2" s="4">
        <f>COUNTIF(E2:H2,"&gt;0")</f>
        <v>3</v>
      </c>
      <c r="E2" s="58">
        <v>1200</v>
      </c>
      <c r="F2" s="60"/>
      <c r="G2" s="60">
        <v>1200</v>
      </c>
      <c r="H2" s="60">
        <v>1200</v>
      </c>
      <c r="I2" s="41">
        <f>SUM(E2:H2)</f>
        <v>3600</v>
      </c>
    </row>
    <row r="3" spans="1:9">
      <c r="A3" s="3">
        <f>A2+1</f>
        <v>2</v>
      </c>
      <c r="B3" s="9" t="s">
        <v>340</v>
      </c>
      <c r="C3" s="15" t="s">
        <v>147</v>
      </c>
      <c r="D3" s="4">
        <f t="shared" ref="D3:D9" si="0">COUNTIF(E3:H3,"&gt;0")</f>
        <v>1</v>
      </c>
      <c r="E3" s="4"/>
      <c r="F3" s="60"/>
      <c r="G3" s="60">
        <v>840</v>
      </c>
      <c r="H3" s="60"/>
      <c r="I3" s="41">
        <f t="shared" ref="I3:I15" si="1">SUM(E3:H3)</f>
        <v>840</v>
      </c>
    </row>
    <row r="4" spans="1:9">
      <c r="A4" s="3">
        <v>3</v>
      </c>
      <c r="B4" s="9" t="s">
        <v>143</v>
      </c>
      <c r="C4" s="5" t="s">
        <v>118</v>
      </c>
      <c r="D4" s="4">
        <f t="shared" si="0"/>
        <v>0</v>
      </c>
      <c r="E4" s="60"/>
      <c r="F4" s="64"/>
      <c r="G4" s="64"/>
      <c r="H4" s="64"/>
      <c r="I4" s="41">
        <f t="shared" si="1"/>
        <v>0</v>
      </c>
    </row>
    <row r="5" spans="1:9">
      <c r="A5" s="3">
        <v>4</v>
      </c>
      <c r="B5" s="9" t="s">
        <v>201</v>
      </c>
      <c r="C5" s="15" t="s">
        <v>56</v>
      </c>
      <c r="D5" s="4">
        <f t="shared" si="0"/>
        <v>0</v>
      </c>
      <c r="E5" s="60"/>
      <c r="F5" s="60"/>
      <c r="G5" s="60"/>
      <c r="H5" s="60"/>
      <c r="I5" s="41">
        <f t="shared" si="1"/>
        <v>0</v>
      </c>
    </row>
    <row r="6" spans="1:9">
      <c r="A6" s="3">
        <f t="shared" ref="A6:A23" si="2">A5+1</f>
        <v>5</v>
      </c>
      <c r="B6" s="9" t="s">
        <v>256</v>
      </c>
      <c r="C6" s="15" t="s">
        <v>85</v>
      </c>
      <c r="D6" s="4">
        <f t="shared" si="0"/>
        <v>0</v>
      </c>
      <c r="E6" s="60"/>
      <c r="F6" s="60"/>
      <c r="G6" s="60"/>
      <c r="H6" s="60"/>
      <c r="I6" s="41">
        <f t="shared" si="1"/>
        <v>0</v>
      </c>
    </row>
    <row r="7" spans="1:9">
      <c r="A7" s="3">
        <f t="shared" si="2"/>
        <v>6</v>
      </c>
      <c r="B7" s="9" t="s">
        <v>202</v>
      </c>
      <c r="C7" s="15" t="s">
        <v>56</v>
      </c>
      <c r="D7" s="4">
        <f t="shared" si="0"/>
        <v>0</v>
      </c>
      <c r="E7" s="58"/>
      <c r="F7" s="60"/>
      <c r="G7" s="60"/>
      <c r="H7" s="60"/>
      <c r="I7" s="41">
        <f t="shared" si="1"/>
        <v>0</v>
      </c>
    </row>
    <row r="8" spans="1:9">
      <c r="A8" s="3">
        <f t="shared" si="2"/>
        <v>7</v>
      </c>
      <c r="B8" s="9" t="s">
        <v>203</v>
      </c>
      <c r="C8" s="15" t="s">
        <v>85</v>
      </c>
      <c r="D8" s="4">
        <f t="shared" si="0"/>
        <v>0</v>
      </c>
      <c r="E8" s="58"/>
      <c r="F8" s="60"/>
      <c r="G8" s="60"/>
      <c r="H8" s="60"/>
      <c r="I8" s="41">
        <f t="shared" si="1"/>
        <v>0</v>
      </c>
    </row>
    <row r="9" spans="1:9">
      <c r="A9" s="3">
        <f t="shared" si="2"/>
        <v>8</v>
      </c>
      <c r="B9" s="9" t="s">
        <v>142</v>
      </c>
      <c r="C9" s="15" t="s">
        <v>21</v>
      </c>
      <c r="D9" s="4">
        <f t="shared" si="0"/>
        <v>0</v>
      </c>
      <c r="E9" s="60"/>
      <c r="F9" s="60"/>
      <c r="G9" s="60"/>
      <c r="H9" s="60"/>
      <c r="I9" s="41">
        <f t="shared" si="1"/>
        <v>0</v>
      </c>
    </row>
    <row r="10" spans="1:9">
      <c r="A10" s="3">
        <f t="shared" si="2"/>
        <v>9</v>
      </c>
      <c r="B10" s="9"/>
      <c r="C10" s="15"/>
      <c r="D10" s="4"/>
      <c r="E10" s="60"/>
      <c r="F10" s="60"/>
      <c r="G10" s="60"/>
      <c r="H10" s="60"/>
      <c r="I10" s="41">
        <f t="shared" si="1"/>
        <v>0</v>
      </c>
    </row>
    <row r="11" spans="1:9">
      <c r="A11" s="3">
        <f t="shared" si="2"/>
        <v>10</v>
      </c>
      <c r="B11" s="9"/>
      <c r="C11" s="15"/>
      <c r="D11" s="4"/>
      <c r="E11" s="4"/>
      <c r="F11" s="60"/>
      <c r="G11" s="60"/>
      <c r="H11" s="60"/>
      <c r="I11" s="41">
        <f t="shared" si="1"/>
        <v>0</v>
      </c>
    </row>
    <row r="12" spans="1:9">
      <c r="A12" s="3">
        <f t="shared" si="2"/>
        <v>11</v>
      </c>
      <c r="B12" s="9"/>
      <c r="C12" s="15"/>
      <c r="D12" s="4"/>
      <c r="E12" s="4"/>
      <c r="F12" s="60"/>
      <c r="G12" s="60"/>
      <c r="H12" s="60"/>
      <c r="I12" s="41">
        <f t="shared" si="1"/>
        <v>0</v>
      </c>
    </row>
    <row r="13" spans="1:9">
      <c r="A13" s="3">
        <f t="shared" si="2"/>
        <v>12</v>
      </c>
      <c r="B13" s="9"/>
      <c r="C13" s="15"/>
      <c r="D13" s="4"/>
      <c r="E13" s="60"/>
      <c r="F13" s="60"/>
      <c r="G13" s="60"/>
      <c r="H13" s="60"/>
      <c r="I13" s="41">
        <f t="shared" si="1"/>
        <v>0</v>
      </c>
    </row>
    <row r="14" spans="1:9">
      <c r="A14" s="3">
        <f t="shared" si="2"/>
        <v>13</v>
      </c>
      <c r="B14" s="9"/>
      <c r="C14" s="5"/>
      <c r="D14" s="4"/>
      <c r="E14" s="4"/>
      <c r="F14" s="64"/>
      <c r="G14" s="64"/>
      <c r="H14" s="64"/>
      <c r="I14" s="41">
        <f t="shared" si="1"/>
        <v>0</v>
      </c>
    </row>
    <row r="15" spans="1:9">
      <c r="A15" s="3">
        <f t="shared" si="2"/>
        <v>14</v>
      </c>
      <c r="B15" s="9"/>
      <c r="C15" s="15"/>
      <c r="D15" s="4"/>
      <c r="E15" s="4"/>
      <c r="F15" s="60"/>
      <c r="G15" s="60"/>
      <c r="H15" s="60"/>
      <c r="I15" s="41">
        <f t="shared" si="1"/>
        <v>0</v>
      </c>
    </row>
    <row r="16" spans="1:9">
      <c r="A16" s="3">
        <f t="shared" si="2"/>
        <v>15</v>
      </c>
      <c r="B16" s="9"/>
      <c r="C16" s="15"/>
      <c r="D16" s="4"/>
      <c r="E16" s="4"/>
      <c r="F16" s="60"/>
      <c r="G16" s="60"/>
      <c r="H16" s="60"/>
      <c r="I16" s="30">
        <f t="shared" ref="I16:I23" si="3">SUM(E16:G16)</f>
        <v>0</v>
      </c>
    </row>
    <row r="17" spans="1:10">
      <c r="A17" s="3">
        <f t="shared" si="2"/>
        <v>16</v>
      </c>
      <c r="B17" s="9"/>
      <c r="C17" s="15"/>
      <c r="D17" s="4"/>
      <c r="E17" s="60"/>
      <c r="F17" s="60"/>
      <c r="G17" s="60"/>
      <c r="H17" s="60"/>
      <c r="I17" s="30">
        <f t="shared" si="3"/>
        <v>0</v>
      </c>
    </row>
    <row r="18" spans="1:10">
      <c r="A18" s="3">
        <f t="shared" si="2"/>
        <v>17</v>
      </c>
      <c r="B18" s="9"/>
      <c r="C18" s="15"/>
      <c r="D18" s="4"/>
      <c r="E18" s="60"/>
      <c r="F18" s="60"/>
      <c r="G18" s="60"/>
      <c r="H18" s="60"/>
      <c r="I18" s="30">
        <f t="shared" si="3"/>
        <v>0</v>
      </c>
    </row>
    <row r="19" spans="1:10">
      <c r="A19" s="3">
        <f t="shared" si="2"/>
        <v>18</v>
      </c>
      <c r="B19" s="14"/>
      <c r="C19" s="5"/>
      <c r="D19" s="4"/>
      <c r="E19" s="4"/>
      <c r="F19" s="63"/>
      <c r="G19" s="63"/>
      <c r="H19" s="63"/>
      <c r="I19" s="30">
        <f t="shared" si="3"/>
        <v>0</v>
      </c>
    </row>
    <row r="20" spans="1:10">
      <c r="A20" s="3">
        <f t="shared" si="2"/>
        <v>19</v>
      </c>
      <c r="B20" s="9"/>
      <c r="C20" s="5"/>
      <c r="D20" s="4"/>
      <c r="E20" s="4"/>
      <c r="F20" s="64"/>
      <c r="G20" s="64"/>
      <c r="H20" s="64"/>
      <c r="I20" s="30">
        <f t="shared" si="3"/>
        <v>0</v>
      </c>
    </row>
    <row r="21" spans="1:10">
      <c r="A21" s="3">
        <f t="shared" si="2"/>
        <v>20</v>
      </c>
      <c r="B21" s="9"/>
      <c r="C21" s="15"/>
      <c r="D21" s="4"/>
      <c r="E21" s="4"/>
      <c r="F21" s="64"/>
      <c r="G21" s="64"/>
      <c r="H21" s="64"/>
      <c r="I21" s="30">
        <f t="shared" si="3"/>
        <v>0</v>
      </c>
    </row>
    <row r="22" spans="1:10">
      <c r="A22" s="3">
        <f t="shared" si="2"/>
        <v>21</v>
      </c>
      <c r="B22" s="9"/>
      <c r="C22" s="15"/>
      <c r="D22" s="4"/>
      <c r="E22" s="4"/>
      <c r="F22" s="60"/>
      <c r="G22" s="60"/>
      <c r="H22" s="60"/>
      <c r="I22" s="30">
        <f t="shared" si="3"/>
        <v>0</v>
      </c>
    </row>
    <row r="23" spans="1:10">
      <c r="A23" s="3">
        <f t="shared" si="2"/>
        <v>22</v>
      </c>
      <c r="B23" s="9"/>
      <c r="C23" s="15"/>
      <c r="D23" s="4"/>
      <c r="E23" s="4"/>
      <c r="F23" s="60"/>
      <c r="G23" s="60"/>
      <c r="H23" s="60"/>
      <c r="I23" s="30">
        <f t="shared" si="3"/>
        <v>0</v>
      </c>
    </row>
    <row r="24" spans="1:10">
      <c r="B24" s="10"/>
      <c r="C24" s="56"/>
      <c r="D24" s="11"/>
      <c r="E24" s="11"/>
      <c r="F24" s="67"/>
      <c r="G24" s="67"/>
      <c r="H24" s="67"/>
      <c r="I24" s="12"/>
    </row>
    <row r="25" spans="1:10">
      <c r="B25" s="10"/>
      <c r="C25" s="56"/>
      <c r="D25" s="11"/>
      <c r="E25" s="11"/>
      <c r="F25" s="67"/>
      <c r="G25" s="67"/>
      <c r="H25" s="67"/>
      <c r="I25" s="12"/>
    </row>
    <row r="26" spans="1:10">
      <c r="B26" s="13"/>
      <c r="C26" s="18"/>
      <c r="D26" s="17"/>
      <c r="E26" s="17"/>
      <c r="F26" s="68"/>
      <c r="G26" s="68"/>
      <c r="H26" s="68"/>
      <c r="I26" s="19"/>
      <c r="J26" s="20"/>
    </row>
    <row r="27" spans="1:10">
      <c r="B27" s="16"/>
      <c r="C27" s="56"/>
      <c r="D27" s="11"/>
      <c r="E27" s="11"/>
      <c r="F27" s="67"/>
      <c r="G27" s="67"/>
      <c r="H27" s="67"/>
      <c r="I27" s="12"/>
    </row>
    <row r="28" spans="1:10">
      <c r="B28" s="13"/>
      <c r="C28" s="56"/>
      <c r="D28" s="11"/>
      <c r="E28" s="11"/>
      <c r="F28" s="67"/>
      <c r="G28" s="67"/>
      <c r="H28" s="67"/>
      <c r="I28" s="12"/>
    </row>
    <row r="29" spans="1:10">
      <c r="B29" s="16"/>
      <c r="D29" s="11"/>
      <c r="E29" s="11"/>
      <c r="I29" s="12"/>
    </row>
    <row r="30" spans="1:10">
      <c r="D30" s="11"/>
      <c r="E30" s="11"/>
      <c r="I30" s="12"/>
    </row>
    <row r="31" spans="1:10">
      <c r="D31" s="11"/>
      <c r="E31" s="11"/>
      <c r="I31" s="12"/>
    </row>
    <row r="32" spans="1:10">
      <c r="D32" s="11"/>
      <c r="E32" s="11"/>
      <c r="I32" s="12"/>
    </row>
    <row r="33" spans="4:9">
      <c r="D33" s="11"/>
      <c r="E33" s="11"/>
      <c r="I33" s="12"/>
    </row>
    <row r="34" spans="4:9">
      <c r="D34" s="11"/>
      <c r="E34" s="11"/>
      <c r="I34" s="12"/>
    </row>
    <row r="35" spans="4:9">
      <c r="D35" s="11"/>
      <c r="E35" s="11"/>
      <c r="I35" s="12"/>
    </row>
    <row r="36" spans="4:9">
      <c r="I36" s="12"/>
    </row>
  </sheetData>
  <sortState ref="A2:I23">
    <sortCondition descending="1" ref="I2"/>
  </sortState>
  <conditionalFormatting sqref="F26:I26">
    <cfRule type="cellIs" dxfId="3" priority="11" stopIfTrue="1" operator="equal">
      <formula>0.83</formula>
    </cfRule>
  </conditionalFormatting>
  <conditionalFormatting sqref="F2:H25 F27:H27 E2:E8">
    <cfRule type="cellIs" dxfId="2" priority="10" stopIfTrue="1" operator="equal">
      <formula>1.66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</vt:lpstr>
      <vt:lpstr>Women's Open</vt:lpstr>
      <vt:lpstr>A Grade</vt:lpstr>
      <vt:lpstr>B Grade</vt:lpstr>
      <vt:lpstr>C Grade</vt:lpstr>
      <vt:lpstr>D Grade</vt:lpstr>
      <vt:lpstr>E Grade</vt:lpstr>
      <vt:lpstr>F Grade</vt:lpstr>
      <vt:lpstr>Junior Girls</vt:lpstr>
      <vt:lpstr>Junior Boys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2011-12-05T06:21:26Z</cp:lastPrinted>
  <dcterms:created xsi:type="dcterms:W3CDTF">2006-04-10T11:49:40Z</dcterms:created>
  <dcterms:modified xsi:type="dcterms:W3CDTF">2017-10-03T23:20:21Z</dcterms:modified>
</cp:coreProperties>
</file>